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HARE\КТЗ\2.Закупки\2020\274. СМР ГО 9-й этаж (Степашин)\Для размещения в БР\"/>
    </mc:Choice>
  </mc:AlternateContent>
  <bookViews>
    <workbookView xWindow="0" yWindow="0" windowWidth="23040" windowHeight="8910" tabRatio="956"/>
  </bookViews>
  <sheets>
    <sheet name="Спецификация" sheetId="12" r:id="rId1"/>
    <sheet name="Функциональные требования" sheetId="9" r:id="rId2"/>
    <sheet name="Критериальная оценка" sheetId="8" r:id="rId3"/>
  </sheets>
  <externalReferences>
    <externalReference r:id="rId4"/>
  </externalReferences>
  <definedNames>
    <definedName name="_xlnm._FilterDatabase" localSheetId="0" hidden="1">Спецификация!$A$4:$G$276</definedName>
    <definedName name="ПБ1">[1]УИБ!$E$4</definedName>
    <definedName name="ПБ10">[1]УИБ!$E$57</definedName>
    <definedName name="ПБ11">[1]УИБ!$E$58</definedName>
    <definedName name="ПБ12">[1]УИБ!$E$59</definedName>
    <definedName name="ПБ13">[1]УИБ!$E$71</definedName>
    <definedName name="ПБ14">[1]УИБ!$E$81</definedName>
    <definedName name="ПБ2">[1]УИБ!$E$13</definedName>
    <definedName name="ПБ3">[1]УИБ!$E$20</definedName>
    <definedName name="ПБ4">[1]УИБ!$E$26</definedName>
    <definedName name="ПБ5">[1]УИБ!$E$39</definedName>
    <definedName name="ПБ6">[1]УИБ!$E$51</definedName>
    <definedName name="ПБ7">[1]УИБ!$E$54</definedName>
    <definedName name="ПБ8">[1]УИБ!$E$55</definedName>
    <definedName name="ПБ9">[1]УИБ!$E$56</definedName>
    <definedName name="ПП1">[1]ПиО!$E$12</definedName>
    <definedName name="ПП10">[1]ПиО!$E$29</definedName>
    <definedName name="ПП11">[1]ПиО!$E$30</definedName>
    <definedName name="ПП12">[1]ПиО!$E$26</definedName>
    <definedName name="ПП13">[1]ПиО!$E$31</definedName>
    <definedName name="ПП14">[1]ПиО!$E$34</definedName>
    <definedName name="ПП15">[1]ПиО!$E$35</definedName>
    <definedName name="ПП16">[1]ПиО!$E$36</definedName>
    <definedName name="ПП17">[1]ПиО!$E$37</definedName>
    <definedName name="ПП18">[1]ПиО!$E$38</definedName>
    <definedName name="ПП19">[1]ПиО!$E$44</definedName>
    <definedName name="ПП2">[1]ПиО!$E$13</definedName>
    <definedName name="ПП3">[1]ПиО!$E$14</definedName>
    <definedName name="ПП4">[1]ПиО!$E$15</definedName>
    <definedName name="ПП5">[1]ПиО!$E$16</definedName>
    <definedName name="ПП6">[1]ПиО!$E$17</definedName>
    <definedName name="ПП7">[1]ПиО!$E$23</definedName>
    <definedName name="ПП8">[1]ПиО!$E$27</definedName>
    <definedName name="ПП9">[1]ПиО!$E$28</definedName>
    <definedName name="ПФ1">'[1]ФТ и НФТ'!$E$12</definedName>
    <definedName name="ПФ10">'[1]ФТ и НФТ'!$E$53</definedName>
    <definedName name="ПФ11">'[1]ФТ и НФТ'!$E$58</definedName>
    <definedName name="ПФ12">'[1]ФТ и НФТ'!$E$59</definedName>
    <definedName name="ПФ13">'[1]ФТ и НФТ'!$E$71</definedName>
    <definedName name="ПФ14">'[1]ФТ и НФТ'!$E$77</definedName>
    <definedName name="ПФ2">'[1]ФТ и НФТ'!$E$13</definedName>
    <definedName name="ПФ3">'[1]ФТ и НФТ'!$E$14</definedName>
    <definedName name="ПФ4">'[1]ФТ и НФТ'!$E$19</definedName>
    <definedName name="ПФ5">'[1]ФТ и НФТ'!$E$26</definedName>
    <definedName name="ПФ6">'[1]ФТ и НФТ'!$E$32</definedName>
    <definedName name="ПФ7">'[1]ФТ и НФТ'!$E$37</definedName>
    <definedName name="ПФ8">'[1]ФТ и НФТ'!$E$48</definedName>
    <definedName name="ПФ9">'[1]ФТ и НФТ'!$E$52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7" i="12" l="1"/>
  <c r="G348" i="12" s="1"/>
  <c r="G346" i="12"/>
  <c r="G340" i="12"/>
  <c r="G328" i="12"/>
  <c r="G276" i="12"/>
  <c r="G265" i="12"/>
  <c r="G255" i="12"/>
  <c r="G248" i="12"/>
  <c r="G213" i="12"/>
  <c r="G166" i="12"/>
  <c r="G139" i="12"/>
  <c r="G130" i="12"/>
  <c r="G114" i="12"/>
  <c r="G98" i="12"/>
  <c r="G70" i="12"/>
  <c r="G51" i="12"/>
  <c r="G35" i="12"/>
  <c r="G19" i="12"/>
  <c r="M10" i="8" l="1"/>
  <c r="J10" i="8"/>
  <c r="G10" i="8"/>
  <c r="C10" i="8"/>
</calcChain>
</file>

<file path=xl/sharedStrings.xml><?xml version="1.0" encoding="utf-8"?>
<sst xmlns="http://schemas.openxmlformats.org/spreadsheetml/2006/main" count="724" uniqueCount="382">
  <si>
    <t>№ п/п</t>
  </si>
  <si>
    <t>Комментарий Участника</t>
  </si>
  <si>
    <t>Обязательное/желательное </t>
  </si>
  <si>
    <r>
      <t xml:space="preserve">Отметка соответствия (Участника) </t>
    </r>
    <r>
      <rPr>
        <b/>
        <sz val="11"/>
        <color rgb="FFFF0000"/>
        <rFont val="Times New Roman"/>
        <family val="1"/>
        <charset val="204"/>
      </rPr>
      <t>(Соответствует/         Частично соответствует/                          Не соответствует)</t>
    </r>
  </si>
  <si>
    <t>Критерий</t>
  </si>
  <si>
    <t>№</t>
  </si>
  <si>
    <t>Наименование  критерия оценки</t>
  </si>
  <si>
    <t>Вес критерия, в %</t>
  </si>
  <si>
    <t>единицы измерения</t>
  </si>
  <si>
    <t>Значение анализируемого критерия согласно КП Участника</t>
  </si>
  <si>
    <t>Оценка (0-5)</t>
  </si>
  <si>
    <t>Взвешенная оценка</t>
  </si>
  <si>
    <t>min</t>
  </si>
  <si>
    <t>max</t>
  </si>
  <si>
    <t>руб. с НДС</t>
  </si>
  <si>
    <t>3</t>
  </si>
  <si>
    <t>Срок выполнения работ</t>
  </si>
  <si>
    <t>кал.дн.</t>
  </si>
  <si>
    <t>баллы</t>
  </si>
  <si>
    <t>ИТОГО:</t>
  </si>
  <si>
    <t>Формула для расчета взвешенной оценки:</t>
  </si>
  <si>
    <t>Взвешенная оценка = Оценка х Вес критерия</t>
  </si>
  <si>
    <t>Формула для рассчета ценовой оценки  (если лучший показатель минимальный)</t>
  </si>
  <si>
    <t xml:space="preserve">(Максимальный балл – 1) * (Максимальное значение – Значение анализируемого критерия) / (Максимальное значение – Минимальное значение) + 1; </t>
  </si>
  <si>
    <t>Формула для рассчета ценовой оценки (если лучший показатель максимальный)</t>
  </si>
  <si>
    <t xml:space="preserve"> (Максимальный балл – 1) * (Значение анализируемого критерия – Минимальное значение) / (Максимальное значение – Минимальное значение)   + 1.</t>
  </si>
  <si>
    <t>Поставщик 1</t>
  </si>
  <si>
    <t>Поставщик 2</t>
  </si>
  <si>
    <t>Поставщик 3</t>
  </si>
  <si>
    <r>
      <t xml:space="preserve">Срок внедрения </t>
    </r>
    <r>
      <rPr>
        <b/>
        <sz val="11"/>
        <color rgb="FFFF0000"/>
        <rFont val="Times New Roman"/>
        <family val="1"/>
        <charset val="204"/>
      </rPr>
      <t>(указать срок реализации по каждому функционалу с даты заключения Договора)</t>
    </r>
  </si>
  <si>
    <r>
      <t xml:space="preserve">Max балл выставляется при полном соответствии требованию,   1/2 от Max балла - при частичном соответствии требованию, 0 баллов - при несоответствии требованию, т.е., при 5 балльной шкале выставляется:  </t>
    </r>
    <r>
      <rPr>
        <b/>
        <sz val="11"/>
        <color indexed="10"/>
        <rFont val="Times New Roman"/>
        <family val="1"/>
        <charset val="204"/>
      </rPr>
      <t>5 балллов</t>
    </r>
    <r>
      <rPr>
        <b/>
        <sz val="11"/>
        <color theme="1"/>
        <rFont val="Times New Roman"/>
        <family val="1"/>
        <charset val="204"/>
      </rPr>
      <t xml:space="preserve"> - если соответствует полностью,  </t>
    </r>
    <r>
      <rPr>
        <b/>
        <sz val="11"/>
        <color indexed="10"/>
        <rFont val="Times New Roman"/>
        <family val="1"/>
        <charset val="204"/>
      </rPr>
      <t>2,5 балла</t>
    </r>
    <r>
      <rPr>
        <b/>
        <sz val="11"/>
        <color theme="1"/>
        <rFont val="Times New Roman"/>
        <family val="1"/>
        <charset val="204"/>
      </rPr>
      <t xml:space="preserve"> - если соответствует частично,  </t>
    </r>
    <r>
      <rPr>
        <b/>
        <sz val="11"/>
        <color indexed="10"/>
        <rFont val="Times New Roman"/>
        <family val="1"/>
        <charset val="204"/>
      </rPr>
      <t xml:space="preserve">0 баллов </t>
    </r>
    <r>
      <rPr>
        <b/>
        <sz val="11"/>
        <color theme="1"/>
        <rFont val="Times New Roman"/>
        <family val="1"/>
        <charset val="204"/>
      </rPr>
      <t>- если не соответствует</t>
    </r>
  </si>
  <si>
    <t>5.1.</t>
  </si>
  <si>
    <t xml:space="preserve"> - </t>
  </si>
  <si>
    <t>Приложение № 1</t>
  </si>
  <si>
    <t>к Техническому заданию</t>
  </si>
  <si>
    <t xml:space="preserve">Спецификация </t>
  </si>
  <si>
    <t>Выполнение строительно-монтажных работ в помещении офиса ПАО «МТС-Банк», расположенного по адресу: г. Москва, пр. Андропова, д.18, корп.1, 9 этаж</t>
  </si>
  <si>
    <t xml:space="preserve">№    </t>
  </si>
  <si>
    <t>Наименование работ</t>
  </si>
  <si>
    <t>Един. изм.</t>
  </si>
  <si>
    <t xml:space="preserve">Объем </t>
  </si>
  <si>
    <t>Ст-ть за ед.  материала</t>
  </si>
  <si>
    <t>Ст-ть за ед. работ</t>
  </si>
  <si>
    <t>Всего ст-ть работ и материалов</t>
  </si>
  <si>
    <t>Общие проектные работы</t>
  </si>
  <si>
    <t>Разработка Проекта АР</t>
  </si>
  <si>
    <t>компл</t>
  </si>
  <si>
    <t>Разработка Проекта КР</t>
  </si>
  <si>
    <t>Разработка Проекта ОВиК</t>
  </si>
  <si>
    <t>Разработка Проекта ВК</t>
  </si>
  <si>
    <t>Разработка Проекта ЭОМ</t>
  </si>
  <si>
    <t>Разработка Проекта АПС</t>
  </si>
  <si>
    <t>Разработка Проекта СОУЭ</t>
  </si>
  <si>
    <t>Разработка Проекта АУПТ и ВПВ</t>
  </si>
  <si>
    <t>Разработка Проекта СКС</t>
  </si>
  <si>
    <t>Итого по разделу:</t>
  </si>
  <si>
    <t>Демонтажные работы</t>
  </si>
  <si>
    <t xml:space="preserve">Демонтаж существующего подвесного потолка согласно плану демонтажа  </t>
  </si>
  <si>
    <t>м2</t>
  </si>
  <si>
    <t xml:space="preserve">Демонтаж существующих дверей </t>
  </si>
  <si>
    <t>шт</t>
  </si>
  <si>
    <t>Демонтажные работы ВК (Водопровод и канализация)</t>
  </si>
  <si>
    <t>Демонтажные работы СКС (Структурированные кабельные сети)</t>
  </si>
  <si>
    <t>Демонтажные работы ОВиК (Отопление, вентиляция и концидионирование)</t>
  </si>
  <si>
    <t>Демонтажные работы ЭОМ (Электромонтажные работы)</t>
  </si>
  <si>
    <t>Демонтажные работы АПС и СОУЭ (Автоматическая пожарная сигнализация и система оповещения и управления эвакуацией)</t>
  </si>
  <si>
    <t>Демонтажные работы АУПТ и ВПВ (Автоматическое пожаротушение и внутренний противопожарный водопровод)</t>
  </si>
  <si>
    <t xml:space="preserve">Демонтаж существующих подоконников без сохранения </t>
  </si>
  <si>
    <t>м.п</t>
  </si>
  <si>
    <t xml:space="preserve">Демонтаж существующих перегородок согласно плану демонтажа </t>
  </si>
  <si>
    <t>Демонтаж потолочных "лобиков" из ГКЛ</t>
  </si>
  <si>
    <t xml:space="preserve">Демонтаж существующего напольного покрытия согласно плану демонтажа </t>
  </si>
  <si>
    <t xml:space="preserve">Демонтаж существующей цементно-песчаной стяжки </t>
  </si>
  <si>
    <t xml:space="preserve">Очистка существующего потолочного покрытия </t>
  </si>
  <si>
    <t>Строительно-монтажные и отделочные работы</t>
  </si>
  <si>
    <t>Полы</t>
  </si>
  <si>
    <t>Устройство Цементно-песчаной стяжки М250 с пространственным фиброармированием по полусухой технологии</t>
  </si>
  <si>
    <t xml:space="preserve">Устройство наливного пола, толщ. 5-10мм </t>
  </si>
  <si>
    <t xml:space="preserve">Устройство цементной обмазочной гидроизорляции </t>
  </si>
  <si>
    <t xml:space="preserve">Устройство фальш-пола 38мм.Материал панели: ДСП высокой плотности, снизу с защитой от влаги, сверху со стальным листом, полная окантовка для герметичности и защиты от повреждений и влаги.Размеры плиты 600х600мм Классификация нагрузки по DIN EN 12825 - min 2B Класс огнестойкости - REI 30 Стойка фальшпола с плавно изменяемой высотой, изготовлена из оцинкованной стали. Расстояние между соседними стойками 600х600мм.  Согласно конструктивному плану полов. </t>
  </si>
  <si>
    <t>Устройство керамогранита KERAMA MARAZZI Про Стоун серый тёмный обрезной, 600х600мм (арт.DD600500R)</t>
  </si>
  <si>
    <t>Устройство ПВХ покрытия Project floors Loose-lay PW 1250-/L5 (Укладывается под 45 градусов с разбежкой на 1/3)</t>
  </si>
  <si>
    <t>Устройство ПВХ покрытия Project floors Loose-lay PW 556-/L5 (Укладывается под 90 градусов без смещения швов)</t>
  </si>
  <si>
    <t>Устройство накладного плинтуса из МДФ, белый прямоугольного сечения. Высота 80мм</t>
  </si>
  <si>
    <t>Устройство плинтуса металлического, утопленного. Нержавеющая сталь, матовая. Высота 100мм(Применяется у рабочих зон у окна в составе деворативного экрана под дерево)</t>
  </si>
  <si>
    <t>Устройство плинтуса металлического, накладного. Нержавеющая сталь, матовая. Высота 100мм (Применяется в лифтовом холле)</t>
  </si>
  <si>
    <t>Устройство накладного плинтуса из ЛДСП Egger H 3331 ST10 прямоугольного сечения. Высота 80мм</t>
  </si>
  <si>
    <t>Устройство плинтуса 90мм из керамогранита KERAMA MARAZZI Про Стоун серый тёмный обрезной, 600х90мм</t>
  </si>
  <si>
    <t>Устройство усиленного каркаса из проф.трубы 50*50мм под столешницы в с/у</t>
  </si>
  <si>
    <t>Перегородки</t>
  </si>
  <si>
    <t>Устройство перегородки из ГКЛ типа С112 толщиной 125мм. (2 слоя гипсокартона 12,5мм с каждой стороны по профилю 75мм, смонтированному с шагом в 600мм, с шумоизоляцией) Тип А</t>
  </si>
  <si>
    <t>Устройство перегородки из ГКЛ типа С112 толщиной 100мм. (1 слой гипсокартона 12,5мм с каждой стороны по профилю 75мм, смонтированному с шагом в 600мм, с шумоизоляцией) Тип Б</t>
  </si>
  <si>
    <t>Устройство перегородки из ГКЛ типа С626 толщиной 100мм. (2 слоя гипсокартона 12,5мм с отделочной стороны по профилю 75мм, смонтированному с шагом в 600мм) Тип В</t>
  </si>
  <si>
    <t>Устройство лобиков из ГКЛ</t>
  </si>
  <si>
    <t>Устройство цельностеклянной перегородки Nayada Twin в металлической раме чёрного цвета. Высота 2750мм Тип Г</t>
  </si>
  <si>
    <t>Устройство цельностеклянной перегородки Nayada Twin в металлической раме чёрного цвета. Высота 2550мм Тип Д</t>
  </si>
  <si>
    <t>Устройство стеклянной матовой перегородки c гладкой поверхностью с обеих сторон для маркерных записей Тип Е</t>
  </si>
  <si>
    <t>Устройство влагостойкой фанеры для усиления стены под навесное оборудование</t>
  </si>
  <si>
    <t>Устройство стеклянной противопожарной двери Nayada Fireproof EIWS60 (проем 1750х2100мм) Тип D2, встроенный доводчик Dorma ITS96 в комплекте с тягой и ФОП</t>
  </si>
  <si>
    <t>Устройство стеклянной противопожарной двери Nayada Fireproof EIWS60 (проем 1100х2100мм) Тип D1, встроенный доводчик Dorma ITS96 в комплекте с тягой и ФОП</t>
  </si>
  <si>
    <t>Устройство стеклянных дверей Nayda Intero в составе стеклянной перегородки Nayda Twin (проем 800х2750мм)  Тип D5, встроенный доводчик Dorma ITS96 в комплекте с тягой и ФОП</t>
  </si>
  <si>
    <t>Устройство стеклянных дверей Nayda Intero в составе стеклянной перегородки Nayda Twin (проем 800х2550мм) Тип D4, встроенный доводчик Dorma ITS96 в комплекте с тягой и ФОП</t>
  </si>
  <si>
    <t>Устройство деревянной двери из ЛДСП Egger с сотовым заполнением в алюминиевой коробке без порога с окраской по RAL (проем 900х2100мм), с доводчиком Тип D9</t>
  </si>
  <si>
    <t>Устройство стеклянных дверей в металлической черной раме (проем 900х2100мм) Тип D3</t>
  </si>
  <si>
    <t>Устройство деревянной двери из ЛДСП Egger с сотовым заполнением в алюминиевой коробке без порога с окраской по RAL (проем 800х2100мм) Тип D6</t>
  </si>
  <si>
    <t>Устройство скрытой деревянной двери из ЛДСП Egger H 3331 ST10 (проем 800х2100мм) Тип D7</t>
  </si>
  <si>
    <t>Устройство деревянной двери из ЛДСП Egger с сотовым заполнением в алюминиевой коробке без порога с окраской по RAL (проем 900х2100мм), с доводчикомТип D8</t>
  </si>
  <si>
    <t>Стены</t>
  </si>
  <si>
    <t>Покраска стен в два слоя RAL9010  (использовать стойкую к влажной уборке краску)</t>
  </si>
  <si>
    <t>Покраска стен в два слоя RAL7037  (использовать стойкую к влажной уборке краску)</t>
  </si>
  <si>
    <t>Покраска стен в два слоя RAL3020  (использовать стойкую к влажной уборке краску)</t>
  </si>
  <si>
    <t>Шпаклевка стен под окраску</t>
  </si>
  <si>
    <t>Грунтовка стен за три раза</t>
  </si>
  <si>
    <t>Оклейка стен стеклохолстом</t>
  </si>
  <si>
    <t>Покраска потолочных "лобиков" и откосов в два слоя (использовать стойкую к влажной уборке краску)</t>
  </si>
  <si>
    <t xml:space="preserve">Шпаклевка лобиков и откосов </t>
  </si>
  <si>
    <t>Грунтовка потолочных "лобиков" и откосов</t>
  </si>
  <si>
    <t>Оклейка потолочных "лобиков" и откосов стеклохолстом</t>
  </si>
  <si>
    <t>Штукатурка отосов</t>
  </si>
  <si>
    <t>Штукатурка стен</t>
  </si>
  <si>
    <t>Штробление стен</t>
  </si>
  <si>
    <t>Отделка стен панелями под дерево из ЛДСП Egger H 3331 ST10(в т.ч сварная конструкция под столы барного типа вдоль окон, съемные решетки под батарею)</t>
  </si>
  <si>
    <t>Отделка стен водостойкими панелями под дерево из ЛДСП Egger H 3331 ST10(применяется в санузлах)</t>
  </si>
  <si>
    <t>Изготовление и монтаж перегородок между писсуарами из ЛДСП Egger H 3331 ST10 355х1100h, толщ. 16мм</t>
  </si>
  <si>
    <t>шт.</t>
  </si>
  <si>
    <t>Отделка стен мягкими стеновыми панелями, ткань Glasgo 48D</t>
  </si>
  <si>
    <t>Отделка стен мягкими стеновыми панелями, ткань синяя</t>
  </si>
  <si>
    <t>Оклейка стен обоями с геометрическим рисунком</t>
  </si>
  <si>
    <t>Устройство декоративной  штукатурки под бетон (фактура рисуется мастером-художником)</t>
  </si>
  <si>
    <t>Устройство маркерной стеклянной доски, белая, высота 1200мм</t>
  </si>
  <si>
    <t>Устройство керамогранита KERAMA MARAZZI Про Стоун серый тёмный обрезной, 600х300мм (арт.DD200500R)</t>
  </si>
  <si>
    <t>Устройство подоконника индивидуального изготовления из ЛДСП Egger H 3331 ST10</t>
  </si>
  <si>
    <t>Устройство Рулонных штор с ручным управлением на всю высоту окна MechoShade  Soles, Проницаемость света: 3%, Состав: 30% полиэстер, 70% винил, Вес: 410 гр/м2, Солнцезащита: 0,16%</t>
  </si>
  <si>
    <t>Устройство ревизионных люков</t>
  </si>
  <si>
    <t>Устройство зеркала светлого, без фацета</t>
  </si>
  <si>
    <t>Потолок</t>
  </si>
  <si>
    <t>Окраска ж/б плиты перекрытия и всех инженерных коммуникаций RAL9010</t>
  </si>
  <si>
    <t>Устройство подвесного потолка из ГКЛВ в два слоя</t>
  </si>
  <si>
    <t>Устройство подвесного потолка из ГКЛ в два слоя</t>
  </si>
  <si>
    <t>Покраска потолка в два слоя RAL9010  (использовать стойкую к влажной уборке краску)</t>
  </si>
  <si>
    <t>Покраска потолка в два слоя RAL7037  (использовать стойкую к влажной уборке краску)</t>
  </si>
  <si>
    <t>Покраска потолка в два слоя RAL3020  (использовать стойкую к влажной уборке краску)</t>
  </si>
  <si>
    <t>Шпатлевка потолка под окраску</t>
  </si>
  <si>
    <t>Грунтовка потолка за три раза</t>
  </si>
  <si>
    <t>Оклейка потолка стеклохолстом</t>
  </si>
  <si>
    <t>Устройство каркаса и обшивка потолка мягкими панелями, ткань Glasgo 48D</t>
  </si>
  <si>
    <t>Устройство каркаса и обшивка потолка панелями под дерево из ЛДСП Egger H 3331 ST10</t>
  </si>
  <si>
    <t>Устройство подвесного кассетного потолока Armstrong Retail или Plain, с утопленной кромкой Tegular, размер 600х600мм</t>
  </si>
  <si>
    <t>Устройство подвесных акустических панелей 1200х1200х40мм, цвет белый</t>
  </si>
  <si>
    <t>Устройство системы автоматической пожарной сигнализации (АПС)</t>
  </si>
  <si>
    <t>Извещатель пожарный дымовой оптический, MAPNET2/IDNet Simplex 4098-9714</t>
  </si>
  <si>
    <t>База установочная стандартная, MAPNET2/IDNet Simplex 4098-9792</t>
  </si>
  <si>
    <t>База установочная с изолятором, MAPNET2/IDNet Simplex 4098-9792E</t>
  </si>
  <si>
    <t>Адресный ручной извещатель Simplex 4099-9002</t>
  </si>
  <si>
    <t>Бокс для настенного монтажа ручного извещателя Simplex 2975-9178</t>
  </si>
  <si>
    <t>Модуль мониторный (IAM)</t>
  </si>
  <si>
    <t>Бокс для настенного монтажа модуля</t>
  </si>
  <si>
    <t>Источник питания 24В</t>
  </si>
  <si>
    <t>Аккумулятор 12 В   4,5 А/ч</t>
  </si>
  <si>
    <t>Огнестойкая кабельная линия. Кабельное изделие огнестойкое, не распространяющее горение при групповой прокладке и не выделяющее коррозионно-активных газообразных продуктов при горении и тлении КПСнг(А)-FRHF 1x2x1</t>
  </si>
  <si>
    <t xml:space="preserve">Труба ПВХ гладкая ф20 в комплекте с крепежом </t>
  </si>
  <si>
    <t>Скоба СМД-19-20</t>
  </si>
  <si>
    <t>Монтажный комплект (электроды, лен, паста, краска, грунтовка и т.д.)</t>
  </si>
  <si>
    <t>Пусконаладочные работы и программирование</t>
  </si>
  <si>
    <t>Устройство системы оповещения и управления эвакуацией (СОУЭ)</t>
  </si>
  <si>
    <t>Громкоговоритель потолочный Inter-M CS-03</t>
  </si>
  <si>
    <t>Громкоговоритель потолочный Inter-M CS-03А</t>
  </si>
  <si>
    <t xml:space="preserve">Труба ПВХ гофрированная ф20 в комплекте с крепежом </t>
  </si>
  <si>
    <t>Монтажный комплект (клеммы, дюбеля и т.д.)</t>
  </si>
  <si>
    <t>Пусконаладочные работы (Лабораторные замеры, диагностика взаимодействий со смежными системами)</t>
  </si>
  <si>
    <t>Устройство автоматического пожаротушения и внутреннего пожарного водопровода (АУПТ и ВПВ)</t>
  </si>
  <si>
    <t>Ороситель спринклерный TYCO TY325 1/2'' K=80 57°C, белый</t>
  </si>
  <si>
    <t>Цоколь для полускрытой и открытой установки 1/2'', белый</t>
  </si>
  <si>
    <t>Труба гофрированная отожженная KOFULSO Ду=15</t>
  </si>
  <si>
    <t>Труба ВГП Ду=40</t>
  </si>
  <si>
    <t>Труба ВГП Ду=32</t>
  </si>
  <si>
    <t>Труба ВГП Ду=25</t>
  </si>
  <si>
    <t>Труба ВГП Ду=20</t>
  </si>
  <si>
    <t>Труба ВГП Ду=50</t>
  </si>
  <si>
    <t>Труба ВГП Ду=65</t>
  </si>
  <si>
    <t>Труба ВГП Ду=80</t>
  </si>
  <si>
    <t>Труба ВГП Ду=100</t>
  </si>
  <si>
    <t>Муфта МП-15</t>
  </si>
  <si>
    <t>Муфта "труба-наружняя резьба (папа)</t>
  </si>
  <si>
    <t>Муфта "труба-внутренняя резьба (мама)</t>
  </si>
  <si>
    <t>Клипса фиксирующая</t>
  </si>
  <si>
    <t>Грунтовка труб</t>
  </si>
  <si>
    <t>Окраска труб</t>
  </si>
  <si>
    <t>Шпилька М8</t>
  </si>
  <si>
    <t>Демонтаж пожарного шкафа</t>
  </si>
  <si>
    <t>Монтаж пожарного шкафа</t>
  </si>
  <si>
    <t>Фасонные детали (углы, хомуты, тройники, отводы, крестовины) Ду=25-100</t>
  </si>
  <si>
    <t>Слив системы</t>
  </si>
  <si>
    <t>Врезка в существующую систему магистрального водопровода</t>
  </si>
  <si>
    <t>Пусконаладочные работы (гидравлические испытания)</t>
  </si>
  <si>
    <t>Устройство ОВиК</t>
  </si>
  <si>
    <t>Кондиционирование</t>
  </si>
  <si>
    <t>Фанкойл кассетный GCKA-950R</t>
  </si>
  <si>
    <t>Фанкойл кассетный GCKD-300</t>
  </si>
  <si>
    <t>Трехходовой клапан с электроприводом</t>
  </si>
  <si>
    <t>Пульт управления проводной KJR-12B</t>
  </si>
  <si>
    <t>Панель T-MBQ4-02C для кассетных фанкойлов GCKA-*R</t>
  </si>
  <si>
    <t>Панель T-MBQ4-02C для кассетных фанкойлов GCKD</t>
  </si>
  <si>
    <t>Кран шаровый муфтовый полнопроходной Giacomini R859X325</t>
  </si>
  <si>
    <t>Кран балансировочный ручной Ballorex 4551000S-001673</t>
  </si>
  <si>
    <t>Фильтр латунный сетчатый Broen Ballofix 20151B</t>
  </si>
  <si>
    <t>Гибкая подводка L=0.5м ф25</t>
  </si>
  <si>
    <t>Ниппель нар. резьба 3/4”</t>
  </si>
  <si>
    <t>Тройник резьбовой внутр. резьба 3/4”</t>
  </si>
  <si>
    <t>Сгон «американка» 3/4”</t>
  </si>
  <si>
    <t>Удлинитель L=50мм вн.резьба 3/4”</t>
  </si>
  <si>
    <t>Труба полипропилен ф25 PN 20</t>
  </si>
  <si>
    <t>Труба полипропилен ф32 PN 20</t>
  </si>
  <si>
    <t>Труба полипропилен ф40 PN 20</t>
  </si>
  <si>
    <t>Труба полипропилен ф50 PN 20</t>
  </si>
  <si>
    <t>Труба полипропилен ф63 PN 20</t>
  </si>
  <si>
    <t>Труба полипропилен ф75 PN 20</t>
  </si>
  <si>
    <t>Труба полипропилен ф90 PN 20</t>
  </si>
  <si>
    <t>Труба полипропилен ф110 PN 20</t>
  </si>
  <si>
    <t>Труба полипропилен ф25 PN10</t>
  </si>
  <si>
    <t>Труба полипропилен ф32 PN10</t>
  </si>
  <si>
    <t>Труба полипропилен ф40 PN10</t>
  </si>
  <si>
    <t>Труба полипропилен ф50 PN10</t>
  </si>
  <si>
    <t>Теплоизоляция K-Flex ST, 13мм в трубках ф25</t>
  </si>
  <si>
    <t>Теплоизоляция K-Flex ST, 13мм в трубках ф32</t>
  </si>
  <si>
    <t>Теплоизоляция K-Flex ST, 13мм в трубках ф40</t>
  </si>
  <si>
    <t>Теплоизоляция K-Flex ST, 13мм в трубках ф50</t>
  </si>
  <si>
    <t>Теплоизоляция K-Flex ST, 13мм в трубках ф63</t>
  </si>
  <si>
    <t>Теплоизоляция K-Flex ST, 13мм в трубках ф75</t>
  </si>
  <si>
    <t>Теплоизоляция K-Flex ST, 13мм в трубках ф90</t>
  </si>
  <si>
    <t>Теплоизоляция K-Flex ST, 13мм в трубках ф110</t>
  </si>
  <si>
    <t>Теплоизоляция K-Flex ST, 9мм в трубках ф20</t>
  </si>
  <si>
    <t>Теплоизоляция K-Flex ST, 9мм в трубках ф25</t>
  </si>
  <si>
    <t>Теплоизоляция K-Flex ST, 9мм в трубках ф32</t>
  </si>
  <si>
    <t>Теплоизоляция K-Flex ST, 9мм в трубках ф40</t>
  </si>
  <si>
    <t>Клей К-Флекс К414</t>
  </si>
  <si>
    <t>Лента самоклеющаяся K-Flex ST50мм</t>
  </si>
  <si>
    <t>Фасонные изделия для труб из полипропилена (отводы, тройники, переходы, муфты, фитинги и т.д.)</t>
  </si>
  <si>
    <t>Комплект монтажных материалов (траверсы, подвесы, крепления для труб, уплотнительная лента и т.д.)</t>
  </si>
  <si>
    <t>Врезка в существующую систему ХВС</t>
  </si>
  <si>
    <t>Пусконаладочные работы(гидравлические испытания)</t>
  </si>
  <si>
    <t>Вентиляция</t>
  </si>
  <si>
    <t>Воздуховоды круглого сечения из оцинкованной стали ф100</t>
  </si>
  <si>
    <t>Воздуховоды круглого сечения из оцинкованной стали ф125</t>
  </si>
  <si>
    <t>Воздуховоды круглого сечения из оцинкованной стали ф160</t>
  </si>
  <si>
    <t>Воздуховоды круглого сечения из оцинкованной стали ф200</t>
  </si>
  <si>
    <t>Воздуховоды прямоугольного сечения из оцинкованной стали 150x150</t>
  </si>
  <si>
    <t>Воздуховоды прямоугольного сечения из оцинкованной стали 300x200</t>
  </si>
  <si>
    <t>Воздуховоды прямоугольного сечения из оцинкованной стали 400х200</t>
  </si>
  <si>
    <t>Воздуховоды прямоугольного сечения из оцинкованной стали 500х200</t>
  </si>
  <si>
    <t>Воздуховоды прямоугольного сечения из оцинкованной стали 600х250</t>
  </si>
  <si>
    <t>Воздуховоды прямоугольного сечения из оцинкованной стали 700х200</t>
  </si>
  <si>
    <t>Воздуховоды прямоугольного сечения из оцинкованной стали 800x250</t>
  </si>
  <si>
    <t>Воздуховоды прямоугольного сечения из оцинкованной стали 800x300</t>
  </si>
  <si>
    <t>Воздуховоды прямоугольного сечения из оцинкованной стали 900x300</t>
  </si>
  <si>
    <t>Воздуховоды прямоугольного сечения из оцинкованной стали 900x350</t>
  </si>
  <si>
    <t>Воздуховоды прямоугольного сечения из оцинкованной стали 1000x200</t>
  </si>
  <si>
    <t>Воздуховоды прямоугольного сечения из оцинкованной стали 1000x250</t>
  </si>
  <si>
    <t>Воздуховоды прямоугольного сечения из оцинкованной стали 1000x300</t>
  </si>
  <si>
    <t>Фасонные элементы круглого сечения из оцинкованной стали</t>
  </si>
  <si>
    <t>Фасонные элементы прямоугольного сечения из оцинкованной стали</t>
  </si>
  <si>
    <t>Диффузор ДПУ-М универсальный ф100</t>
  </si>
  <si>
    <t>Диффузор ДПУ-М универсальный ф125</t>
  </si>
  <si>
    <t>Воздуховод гибкий теплоизолированный (L-10м.)АЛ. Ø200</t>
  </si>
  <si>
    <t>Воздуховод гибкий теплоизолированный (L-10м.)АЛ. Ø125</t>
  </si>
  <si>
    <t>Диффузор 4АПН 600х600 с камерой статического давления и клапаном расхода воздуха</t>
  </si>
  <si>
    <t>Дроссель-клапан с ручным приводом</t>
  </si>
  <si>
    <t>Очиститель К-Флекс 1.0л</t>
  </si>
  <si>
    <t>Теплоизоляция самоклеющаяся K-Flex AIR AD10мм</t>
  </si>
  <si>
    <t>Пена огнезащитная</t>
  </si>
  <si>
    <t>Комплект монтажных материалов</t>
  </si>
  <si>
    <t>Балансировка и наладка воздухообмена в помещениях</t>
  </si>
  <si>
    <t>Пусконаладочные работы (диагностика взаимодействий со смежными системами)</t>
  </si>
  <si>
    <t>Отопление</t>
  </si>
  <si>
    <t>Демонтаж существующих радиаторов</t>
  </si>
  <si>
    <t>Монтаж существующих радиаторов</t>
  </si>
  <si>
    <t>Слив системы отопления</t>
  </si>
  <si>
    <t>Врезка в существующую систему отопления</t>
  </si>
  <si>
    <t>ВК (Водоснабжение и Канализация)</t>
  </si>
  <si>
    <t>Регулирующий коллектор, шаровый кран, фильтр, манометр и т.д.</t>
  </si>
  <si>
    <t xml:space="preserve">Устройство точки водоснабжения ХВС(Трубы Rehau Stabil) </t>
  </si>
  <si>
    <t>Устройство точки водоснабжения ХВС и ГВС(Трубы Rehau Stabil)</t>
  </si>
  <si>
    <t>Устройство точки канализации</t>
  </si>
  <si>
    <t>Слив системы водоснабжения</t>
  </si>
  <si>
    <t>Врезка в существующую систему ХВС и ГВС</t>
  </si>
  <si>
    <t>Сантехническое оборудование</t>
  </si>
  <si>
    <t>Инсталляция Geberit Duofix 458.124.21.1 + унитаз SSWW CT2038 (CT4455) ReemFree с сиденьем, кнопка слива с двумя клавишами</t>
  </si>
  <si>
    <t>Устройство писсуаров с ИК датчиком для смыва</t>
  </si>
  <si>
    <t xml:space="preserve">Устройство раковины Vitra S20 или аналог </t>
  </si>
  <si>
    <t>Устройство сифона, хром</t>
  </si>
  <si>
    <t xml:space="preserve">Устройство смесителя для раковины, хром </t>
  </si>
  <si>
    <t>Устройство держателя туалетной бумаги по аналогии существующих</t>
  </si>
  <si>
    <t xml:space="preserve">Устройство дозатора жидкого мыла </t>
  </si>
  <si>
    <t>Монтаж сушилок для рук (существующие)</t>
  </si>
  <si>
    <t xml:space="preserve">Устройство столешницы из искусственного камня белого цвета </t>
  </si>
  <si>
    <t>Устройство ЭОМ и СКС</t>
  </si>
  <si>
    <t>Сборка РЩ</t>
  </si>
  <si>
    <t>Сборка ВРУ</t>
  </si>
  <si>
    <t xml:space="preserve">Труба ПНД гофрированная ф20 в комплекте с крепежом </t>
  </si>
  <si>
    <t>м.п.</t>
  </si>
  <si>
    <t>Розетка 220В встраиваемая в люк с заземлением в сборе Legrand Mosaic, цвет красный</t>
  </si>
  <si>
    <t>Розетка 220В встраиваемая одинарная с заземлением с рамкой, Legrand Etika, цвет черный IP20</t>
  </si>
  <si>
    <t>Розетка 220В встраиваемая одинарная с заземлением с рамкой, Legrand Etika, цвет черный IP44</t>
  </si>
  <si>
    <t>Настенный розеточный блок с наполнением: 2 розетки 220В, 2 розетки RJ45. Legrand Etika, цвет - чёрный Тип А</t>
  </si>
  <si>
    <t>Настенный розеточный блок с наполнением: 3 розетки 220В, 3 розетки RJ45 Тип Б</t>
  </si>
  <si>
    <t>Настенный розеточный блок с наполнением: 2 розетки 220В, 1 розетка RJ45    Тип В</t>
  </si>
  <si>
    <t>Настенный розеточный блок с наполнением: 2 розетки 220В, 5 розеток RJ45 Тип Г</t>
  </si>
  <si>
    <t>Настенный розеточный блок с наполнением: 1 розетка 220В, 1 розетка RJ45. Legrand Etika, цвет - белый Тип Д</t>
  </si>
  <si>
    <t>Подрозетник глубиной до 80мм</t>
  </si>
  <si>
    <t>Распределительная коробка 100х100мм</t>
  </si>
  <si>
    <t>Выключатель встраиваемый двухклавишный в сборе с рамкой, Legrand ETIKA</t>
  </si>
  <si>
    <t>Выключатель встраиваемый одноклавишный в сборе с рамкой, Legrand ETIKA</t>
  </si>
  <si>
    <t>Люк напольный в фальшпол Тип А, Legrand 12 модулей</t>
  </si>
  <si>
    <t>Люк напольный в фальшпол Тип Б, Legrand 8 модулей</t>
  </si>
  <si>
    <t>Люк напольный в фальшпол Тип В, Legrand 12 модулей</t>
  </si>
  <si>
    <t xml:space="preserve">Лоток перфорированный 50х50 L3000 </t>
  </si>
  <si>
    <t>Лоток перфорированный 100х50 L3000</t>
  </si>
  <si>
    <t>Лоток перфорированный 150х50 L3000</t>
  </si>
  <si>
    <t>Лоток перфорированный 300х50 L3000</t>
  </si>
  <si>
    <t>Лоток перфорированный 400х50 L3000</t>
  </si>
  <si>
    <t>Крышка с заземлением на лоток осн.50 L3000</t>
  </si>
  <si>
    <t>Крышка с заземлением на лоток осн.100 L3000</t>
  </si>
  <si>
    <t>Крышка с заземлением на лоток осн.150 L3000</t>
  </si>
  <si>
    <t>Крышка с заземлением на лоток осн.300 L3000</t>
  </si>
  <si>
    <t>Крышка с заземлением на лоток осн.400 L3000</t>
  </si>
  <si>
    <t>Профиль С-образный 40х20х2000</t>
  </si>
  <si>
    <t>Профиль С-образный 40х40х2000</t>
  </si>
  <si>
    <t>Шпилька М8 2000мм</t>
  </si>
  <si>
    <t>Анкер забивной М8</t>
  </si>
  <si>
    <t>Фасонные изделия для лотков (переходники, крышки, углы, ответвители и т.д. )</t>
  </si>
  <si>
    <t>Монтажный комплект лотков (подвесы, траверсы, дюбеля и т.д.)</t>
  </si>
  <si>
    <t>Кабели витая пара, неэкранированные (U/UTP), категория 5e, 4 пары (24 AWG), LSZH</t>
  </si>
  <si>
    <t>Кабель силовой ВВГнг(А)-LS 3x1,5</t>
  </si>
  <si>
    <t xml:space="preserve">Кабель силовой ВВГнг(А)-FRLS 3х1,5 </t>
  </si>
  <si>
    <t>Кабель силовой ВВГнг(А)-LS 3x2,5</t>
  </si>
  <si>
    <t>Монтаж кабеля силового ПУГВ-LS 1х6</t>
  </si>
  <si>
    <t>Монтаж кулачковых переключателей в корпусе</t>
  </si>
  <si>
    <t>Информационные таблички "Выход"</t>
  </si>
  <si>
    <t>Шкаф телекоммуникационный напольный 42U 19'</t>
  </si>
  <si>
    <t>Розетка RJ-45, 1 модуль, категория 5e, встраиваемая в люк в сборе Legrand</t>
  </si>
  <si>
    <t>Патч-панели 24 порта</t>
  </si>
  <si>
    <t>Монтажный комплект (коннекторы, кабельные стяжки и т.д.)</t>
  </si>
  <si>
    <t>Расшивка патч-панелей за порт</t>
  </si>
  <si>
    <t>Тестирование СКС на категорию</t>
  </si>
  <si>
    <t>Пусконаладочные работы (электролабораторные замеры)</t>
  </si>
  <si>
    <t>Осветительное оборудование</t>
  </si>
  <si>
    <t>Подвесной светодиодный линейный светильник, размер 1200х60-90мм 4000К, цвет чёрный</t>
  </si>
  <si>
    <t>Встраиваемый двойной карданный светодиодный светильник, размер 200-250х100-135мм 4000К, цвет чёрный</t>
  </si>
  <si>
    <t>Встраиваемый светодиодный светильник, размер 85х85мм, источник света - LED 13Вт, 4000К, степень защиты IP44</t>
  </si>
  <si>
    <t>Подвесной светодиодный светильник - трубка, размер 75х125мм, источник света - LED 11,5Вт, 4000К, цвет чёрный</t>
  </si>
  <si>
    <t>Светодиодный прожектор на подвесном треке, размер 46х120мм, источник света - LED 9Вт, 4000К, цвет чёрный</t>
  </si>
  <si>
    <t>Подвесной трек - черный</t>
  </si>
  <si>
    <t>Встроенный точечный светодиодный светильник, диаметр 180мм, 4000К, цвет белый</t>
  </si>
  <si>
    <t>Подвесной светильник ИКЕА МИСТЕРГУЛЬТ, диаметр 450мм</t>
  </si>
  <si>
    <t xml:space="preserve">Подвесной светильник-трубка длина 1150мм, диаметр 100мм </t>
  </si>
  <si>
    <t>Устройтсво встроенной светодиодной линии шириной 20мм. Встраивается в пол, потолок и стены. Источник света -LED, 4000К</t>
  </si>
  <si>
    <t>Прочие работы</t>
  </si>
  <si>
    <t>Вывоз строительного мусора</t>
  </si>
  <si>
    <t>Подъем, разгрузка-погрузка материалов и вынос мусора, устройство временных ограждений в зоне ремонта</t>
  </si>
  <si>
    <t>Накладные расходы, транспортные расходы, экплуатация электроинструмента и механизмов, расходные материалы</t>
  </si>
  <si>
    <t>Клининг</t>
  </si>
  <si>
    <t>ИТОГО по смете:</t>
  </si>
  <si>
    <t>В том числе НДС 20%</t>
  </si>
  <si>
    <t>Стоимость работ</t>
  </si>
  <si>
    <t>Условия оплаты</t>
  </si>
  <si>
    <t>4</t>
  </si>
  <si>
    <t>Гарантийный срок на выполненные работы</t>
  </si>
  <si>
    <t>Опыт работы с Банком</t>
  </si>
  <si>
    <t>Опыт выполнения аналогичных работ</t>
  </si>
  <si>
    <t>5</t>
  </si>
  <si>
    <t>6</t>
  </si>
  <si>
    <t xml:space="preserve"> - оплата 95% стоимости выполненных работ, на основании полученного от Подрядчика счета в течение 5 (пяти) рабочих дней с даты подписания Акта о приемке выполненных Работ (форма № КС-2) и Справки о стоимости выполненных работ и затрат (форма № КС-3).   
 - оплата 5% стоимости выполненных работ, на основании полученного от Подрядчика счета в течение 5 (пяти) рабочих дней, по истечении 24 календарных месяцев с даты подписания Акта о приемке выполненных Работ (форма № КС-2) и Справки о стоимости выполненных работ и затрат (форма № КС-3). 
</t>
  </si>
  <si>
    <t>Желательное</t>
  </si>
  <si>
    <t>1.1.</t>
  </si>
  <si>
    <t>Наачало работ: с даты заключения Договора</t>
  </si>
  <si>
    <t>Окончание работ: 15.03.2021</t>
  </si>
  <si>
    <t>2.1.</t>
  </si>
  <si>
    <t>2.2.</t>
  </si>
  <si>
    <t>Опыт реализации не менее 2-х подобных проектов площадью не менее 1000 м² аналогичных предмету закупки за последние 3 года. Общая сумма выполненных работ за последние 3 года не менее 100 млн. руб</t>
  </si>
  <si>
    <t xml:space="preserve">Обязательное </t>
  </si>
  <si>
    <t>3.1.</t>
  </si>
  <si>
    <t>в течение 24 месяцев с даты подписания Сторонами акта выполненных работ и акта сверки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</si>
</sst>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\ _₽"/>
    <numFmt numFmtId="167" formatCode="_-* #,##0&quot;р.&quot;_-;\-* #,##0&quot;р.&quot;_-;_-* &quot;-&quot;&quot;р.&quot;_-;_-@_-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name val="Arial Narrow"/>
      <family val="2"/>
      <charset val="204"/>
    </font>
    <font>
      <sz val="8"/>
      <name val="Arial Narrow"/>
      <family val="2"/>
      <charset val="204"/>
    </font>
    <font>
      <sz val="11"/>
      <color indexed="8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8"/>
      <color indexed="30"/>
      <name val="Arial Narrow"/>
      <family val="2"/>
      <charset val="204"/>
    </font>
    <font>
      <b/>
      <sz val="8"/>
      <color indexed="60"/>
      <name val="Arial Narrow"/>
      <family val="2"/>
      <charset val="204"/>
    </font>
    <font>
      <b/>
      <sz val="8"/>
      <color indexed="10"/>
      <name val="Arial Narrow"/>
      <family val="2"/>
      <charset val="204"/>
    </font>
    <font>
      <sz val="8"/>
      <color indexed="8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indexed="8"/>
      <name val="Arial Narrow"/>
      <family val="2"/>
      <charset val="204"/>
    </font>
    <font>
      <b/>
      <sz val="14"/>
      <color theme="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>
      <alignment horizontal="left" vertical="center" wrapText="1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/>
    <xf numFmtId="0" fontId="22" fillId="0" borderId="0"/>
    <xf numFmtId="165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2" fillId="0" borderId="0"/>
  </cellStyleXfs>
  <cellXfs count="17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7" fillId="0" borderId="0" xfId="1" applyFont="1" applyAlignment="1"/>
    <xf numFmtId="0" fontId="8" fillId="0" borderId="0" xfId="1" applyFont="1" applyAlignment="1"/>
    <xf numFmtId="0" fontId="9" fillId="0" borderId="0" xfId="1" applyFont="1">
      <alignment horizontal="left" vertical="center" wrapText="1"/>
    </xf>
    <xf numFmtId="0" fontId="10" fillId="0" borderId="0" xfId="0" applyFont="1"/>
    <xf numFmtId="0" fontId="8" fillId="0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8" fillId="0" borderId="1" xfId="1" applyFont="1" applyBorder="1" applyAlignment="1">
      <alignment horizontal="right"/>
    </xf>
    <xf numFmtId="0" fontId="8" fillId="0" borderId="1" xfId="1" applyFont="1" applyBorder="1" applyAlignment="1">
      <alignment wrapText="1"/>
    </xf>
    <xf numFmtId="9" fontId="8" fillId="0" borderId="1" xfId="1" applyNumberFormat="1" applyFont="1" applyBorder="1" applyAlignment="1"/>
    <xf numFmtId="9" fontId="8" fillId="0" borderId="1" xfId="1" applyNumberFormat="1" applyFont="1" applyBorder="1" applyAlignment="1">
      <alignment wrapText="1"/>
    </xf>
    <xf numFmtId="4" fontId="8" fillId="0" borderId="1" xfId="1" applyNumberFormat="1" applyFont="1" applyFill="1" applyBorder="1" applyAlignment="1">
      <alignment horizontal="center"/>
    </xf>
    <xf numFmtId="2" fontId="8" fillId="0" borderId="1" xfId="1" applyNumberFormat="1" applyFont="1" applyFill="1" applyBorder="1" applyAlignment="1">
      <alignment horizontal="center"/>
    </xf>
    <xf numFmtId="2" fontId="8" fillId="0" borderId="1" xfId="1" applyNumberFormat="1" applyFont="1" applyFill="1" applyBorder="1" applyAlignment="1"/>
    <xf numFmtId="4" fontId="9" fillId="0" borderId="0" xfId="1" applyNumberFormat="1" applyFont="1" applyAlignment="1"/>
    <xf numFmtId="49" fontId="8" fillId="0" borderId="1" xfId="1" applyNumberFormat="1" applyFont="1" applyBorder="1" applyAlignment="1">
      <alignment horizontal="right"/>
    </xf>
    <xf numFmtId="4" fontId="8" fillId="0" borderId="1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/>
    <xf numFmtId="0" fontId="12" fillId="0" borderId="0" xfId="1" applyFont="1" applyFill="1" applyBorder="1" applyAlignment="1"/>
    <xf numFmtId="9" fontId="12" fillId="0" borderId="0" xfId="1" applyNumberFormat="1" applyFont="1" applyFill="1" applyBorder="1" applyAlignment="1"/>
    <xf numFmtId="2" fontId="12" fillId="0" borderId="0" xfId="1" applyNumberFormat="1" applyFont="1" applyFill="1" applyBorder="1" applyAlignment="1"/>
    <xf numFmtId="9" fontId="13" fillId="0" borderId="0" xfId="1" applyNumberFormat="1" applyFont="1" applyAlignment="1"/>
    <xf numFmtId="2" fontId="8" fillId="0" borderId="0" xfId="1" applyNumberFormat="1" applyFont="1" applyAlignment="1"/>
    <xf numFmtId="0" fontId="14" fillId="0" borderId="0" xfId="1" applyFont="1" applyAlignment="1"/>
    <xf numFmtId="0" fontId="9" fillId="0" borderId="0" xfId="1" applyFont="1" applyBorder="1">
      <alignment horizontal="left" vertical="center" wrapText="1"/>
    </xf>
    <xf numFmtId="0" fontId="10" fillId="0" borderId="0" xfId="0" applyFont="1" applyBorder="1" applyAlignment="1">
      <alignment horizontal="right"/>
    </xf>
    <xf numFmtId="0" fontId="16" fillId="0" borderId="0" xfId="1" applyFont="1" applyAlignment="1"/>
    <xf numFmtId="165" fontId="10" fillId="0" borderId="0" xfId="3" applyFont="1" applyBorder="1"/>
    <xf numFmtId="0" fontId="10" fillId="0" borderId="0" xfId="0" applyFont="1" applyBorder="1"/>
    <xf numFmtId="4" fontId="15" fillId="0" borderId="0" xfId="0" applyNumberFormat="1" applyFont="1" applyBorder="1"/>
    <xf numFmtId="4" fontId="10" fillId="0" borderId="0" xfId="0" applyNumberFormat="1" applyFont="1" applyBorder="1"/>
    <xf numFmtId="9" fontId="15" fillId="0" borderId="0" xfId="2" applyFont="1" applyBorder="1"/>
    <xf numFmtId="9" fontId="10" fillId="0" borderId="0" xfId="2" applyFont="1"/>
    <xf numFmtId="164" fontId="15" fillId="0" borderId="0" xfId="0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1" xfId="4" applyFont="1" applyBorder="1" applyAlignment="1">
      <alignment horizontal="justify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3" fillId="0" borderId="0" xfId="5" applyFont="1" applyFill="1" applyAlignment="1">
      <alignment horizontal="center" vertical="center"/>
    </xf>
    <xf numFmtId="0" fontId="23" fillId="0" borderId="0" xfId="5" applyFont="1" applyFill="1" applyAlignment="1">
      <alignment vertical="center"/>
    </xf>
    <xf numFmtId="2" fontId="24" fillId="0" borderId="0" xfId="6" applyNumberFormat="1" applyFont="1" applyFill="1" applyAlignment="1">
      <alignment horizontal="center" vertical="center"/>
    </xf>
    <xf numFmtId="0" fontId="23" fillId="0" borderId="0" xfId="5" applyFont="1" applyFill="1" applyBorder="1" applyAlignment="1">
      <alignment vertical="center"/>
    </xf>
    <xf numFmtId="0" fontId="4" fillId="0" borderId="0" xfId="5" applyFont="1" applyFill="1" applyAlignment="1">
      <alignment vertical="center" wrapText="1"/>
    </xf>
    <xf numFmtId="2" fontId="4" fillId="0" borderId="0" xfId="6" applyNumberFormat="1" applyFont="1" applyFill="1" applyBorder="1" applyAlignment="1">
      <alignment horizontal="center" vertical="center" wrapText="1"/>
    </xf>
    <xf numFmtId="2" fontId="4" fillId="0" borderId="0" xfId="5" applyNumberFormat="1" applyFont="1" applyFill="1" applyBorder="1" applyAlignment="1">
      <alignment horizontal="center" vertical="center" wrapText="1"/>
    </xf>
    <xf numFmtId="0" fontId="27" fillId="0" borderId="0" xfId="5" applyFont="1" applyFill="1" applyBorder="1" applyAlignment="1" applyProtection="1">
      <alignment vertical="center" wrapText="1"/>
      <protection locked="0"/>
    </xf>
    <xf numFmtId="0" fontId="23" fillId="0" borderId="0" xfId="5" applyFont="1" applyFill="1" applyBorder="1" applyAlignment="1">
      <alignment vertical="center" wrapText="1"/>
    </xf>
    <xf numFmtId="2" fontId="27" fillId="0" borderId="0" xfId="6" applyNumberFormat="1" applyFont="1" applyFill="1" applyBorder="1" applyAlignment="1" applyProtection="1">
      <alignment horizontal="center" vertical="center" wrapText="1"/>
    </xf>
    <xf numFmtId="2" fontId="23" fillId="0" borderId="0" xfId="5" applyNumberFormat="1" applyFont="1" applyFill="1" applyBorder="1" applyAlignment="1">
      <alignment horizontal="center" vertical="center" wrapText="1"/>
    </xf>
    <xf numFmtId="0" fontId="23" fillId="0" borderId="14" xfId="5" applyFont="1" applyFill="1" applyBorder="1" applyAlignment="1">
      <alignment horizontal="center" vertical="center"/>
    </xf>
    <xf numFmtId="0" fontId="23" fillId="0" borderId="1" xfId="5" applyFont="1" applyFill="1" applyBorder="1" applyAlignment="1">
      <alignment horizontal="justify" vertical="center" wrapText="1"/>
    </xf>
    <xf numFmtId="0" fontId="23" fillId="0" borderId="1" xfId="5" applyFont="1" applyFill="1" applyBorder="1" applyAlignment="1">
      <alignment horizontal="center" vertical="center"/>
    </xf>
    <xf numFmtId="2" fontId="23" fillId="0" borderId="1" xfId="6" applyNumberFormat="1" applyFont="1" applyFill="1" applyBorder="1" applyAlignment="1">
      <alignment horizontal="center" vertical="center"/>
    </xf>
    <xf numFmtId="2" fontId="23" fillId="0" borderId="1" xfId="5" applyNumberFormat="1" applyFont="1" applyFill="1" applyBorder="1" applyAlignment="1">
      <alignment horizontal="center" vertical="center"/>
    </xf>
    <xf numFmtId="2" fontId="23" fillId="0" borderId="15" xfId="5" applyNumberFormat="1" applyFont="1" applyFill="1" applyBorder="1" applyAlignment="1">
      <alignment horizontal="center" vertical="center"/>
    </xf>
    <xf numFmtId="2" fontId="23" fillId="0" borderId="15" xfId="6" applyNumberFormat="1" applyFont="1" applyFill="1" applyBorder="1" applyAlignment="1">
      <alignment horizontal="center" vertical="center"/>
    </xf>
    <xf numFmtId="0" fontId="27" fillId="0" borderId="14" xfId="5" applyFont="1" applyFill="1" applyBorder="1" applyAlignment="1">
      <alignment horizontal="right" vertical="center"/>
    </xf>
    <xf numFmtId="2" fontId="27" fillId="0" borderId="15" xfId="7" applyNumberFormat="1" applyFont="1" applyFill="1" applyBorder="1" applyAlignment="1">
      <alignment horizontal="center" vertical="center"/>
    </xf>
    <xf numFmtId="0" fontId="21" fillId="0" borderId="1" xfId="5" applyNumberFormat="1" applyFont="1" applyFill="1" applyBorder="1" applyAlignment="1" applyProtection="1">
      <alignment vertical="center" wrapText="1"/>
    </xf>
    <xf numFmtId="3" fontId="23" fillId="0" borderId="1" xfId="5" applyNumberFormat="1" applyFont="1" applyFill="1" applyBorder="1" applyAlignment="1">
      <alignment horizontal="center" vertical="center"/>
    </xf>
    <xf numFmtId="2" fontId="21" fillId="0" borderId="1" xfId="6" applyNumberFormat="1" applyFont="1" applyFill="1" applyBorder="1" applyAlignment="1" applyProtection="1">
      <alignment horizontal="center" vertical="center"/>
    </xf>
    <xf numFmtId="0" fontId="23" fillId="0" borderId="1" xfId="5" applyFont="1" applyFill="1" applyBorder="1" applyAlignment="1">
      <alignment vertical="center" wrapText="1"/>
    </xf>
    <xf numFmtId="0" fontId="23" fillId="0" borderId="1" xfId="5" applyFont="1" applyFill="1" applyBorder="1" applyAlignment="1">
      <alignment vertical="center"/>
    </xf>
    <xf numFmtId="3" fontId="21" fillId="0" borderId="1" xfId="5" applyNumberFormat="1" applyFont="1" applyFill="1" applyBorder="1" applyAlignment="1" applyProtection="1">
      <alignment horizontal="center" vertical="center" wrapText="1"/>
    </xf>
    <xf numFmtId="0" fontId="24" fillId="0" borderId="14" xfId="5" applyFont="1" applyFill="1" applyBorder="1" applyAlignment="1">
      <alignment horizontal="center"/>
    </xf>
    <xf numFmtId="0" fontId="24" fillId="0" borderId="14" xfId="5" applyFont="1" applyFill="1" applyBorder="1" applyAlignment="1">
      <alignment horizontal="left"/>
    </xf>
    <xf numFmtId="0" fontId="23" fillId="0" borderId="0" xfId="5" applyFont="1" applyFill="1"/>
    <xf numFmtId="164" fontId="23" fillId="0" borderId="0" xfId="5" applyNumberFormat="1" applyFont="1" applyFill="1" applyBorder="1" applyAlignment="1">
      <alignment vertical="center"/>
    </xf>
    <xf numFmtId="0" fontId="21" fillId="0" borderId="1" xfId="5" applyFont="1" applyFill="1" applyBorder="1" applyAlignment="1">
      <alignment horizontal="left" vertical="center" wrapText="1"/>
    </xf>
    <xf numFmtId="0" fontId="23" fillId="5" borderId="0" xfId="5" applyFont="1" applyFill="1" applyBorder="1" applyAlignment="1">
      <alignment vertical="center"/>
    </xf>
    <xf numFmtId="0" fontId="23" fillId="5" borderId="1" xfId="5" applyFont="1" applyFill="1" applyBorder="1" applyAlignment="1">
      <alignment vertical="center" wrapText="1"/>
    </xf>
    <xf numFmtId="3" fontId="23" fillId="5" borderId="1" xfId="5" applyNumberFormat="1" applyFont="1" applyFill="1" applyBorder="1" applyAlignment="1">
      <alignment horizontal="center" vertical="center"/>
    </xf>
    <xf numFmtId="2" fontId="23" fillId="5" borderId="1" xfId="6" applyNumberFormat="1" applyFont="1" applyFill="1" applyBorder="1" applyAlignment="1">
      <alignment horizontal="center" vertical="center"/>
    </xf>
    <xf numFmtId="2" fontId="23" fillId="5" borderId="1" xfId="5" applyNumberFormat="1" applyFont="1" applyFill="1" applyBorder="1" applyAlignment="1">
      <alignment horizontal="center" vertical="center"/>
    </xf>
    <xf numFmtId="2" fontId="23" fillId="5" borderId="15" xfId="5" applyNumberFormat="1" applyFont="1" applyFill="1" applyBorder="1" applyAlignment="1">
      <alignment horizontal="center" vertical="center"/>
    </xf>
    <xf numFmtId="0" fontId="23" fillId="5" borderId="0" xfId="5" applyFont="1" applyFill="1" applyBorder="1" applyAlignment="1">
      <alignment vertical="center" wrapText="1"/>
    </xf>
    <xf numFmtId="0" fontId="21" fillId="0" borderId="1" xfId="5" applyFont="1" applyFill="1" applyBorder="1" applyAlignment="1">
      <alignment vertical="center" wrapText="1"/>
    </xf>
    <xf numFmtId="3" fontId="21" fillId="0" borderId="1" xfId="5" applyNumberFormat="1" applyFont="1" applyFill="1" applyBorder="1" applyAlignment="1">
      <alignment horizontal="center" vertical="center"/>
    </xf>
    <xf numFmtId="2" fontId="21" fillId="0" borderId="1" xfId="6" applyNumberFormat="1" applyFont="1" applyFill="1" applyBorder="1" applyAlignment="1">
      <alignment horizontal="center" vertical="center"/>
    </xf>
    <xf numFmtId="2" fontId="21" fillId="0" borderId="1" xfId="5" applyNumberFormat="1" applyFont="1" applyFill="1" applyBorder="1" applyAlignment="1">
      <alignment horizontal="center" vertical="center"/>
    </xf>
    <xf numFmtId="2" fontId="21" fillId="0" borderId="15" xfId="5" applyNumberFormat="1" applyFont="1" applyFill="1" applyBorder="1" applyAlignment="1">
      <alignment horizontal="center" vertical="center"/>
    </xf>
    <xf numFmtId="0" fontId="23" fillId="0" borderId="1" xfId="5" applyFont="1" applyFill="1" applyBorder="1" applyAlignment="1">
      <alignment horizontal="left" vertical="center" wrapText="1"/>
    </xf>
    <xf numFmtId="0" fontId="23" fillId="0" borderId="0" xfId="5" applyFont="1" applyFill="1" applyBorder="1"/>
    <xf numFmtId="0" fontId="21" fillId="0" borderId="14" xfId="5" applyFont="1" applyFill="1" applyBorder="1" applyAlignment="1">
      <alignment horizontal="center" vertical="center"/>
    </xf>
    <xf numFmtId="0" fontId="21" fillId="0" borderId="1" xfId="5" applyFont="1" applyFill="1" applyBorder="1" applyAlignment="1">
      <alignment vertical="center"/>
    </xf>
    <xf numFmtId="0" fontId="21" fillId="5" borderId="1" xfId="5" applyFont="1" applyFill="1" applyBorder="1" applyAlignment="1">
      <alignment vertical="center" wrapText="1"/>
    </xf>
    <xf numFmtId="3" fontId="21" fillId="5" borderId="1" xfId="5" applyNumberFormat="1" applyFont="1" applyFill="1" applyBorder="1" applyAlignment="1">
      <alignment horizontal="center" vertical="center"/>
    </xf>
    <xf numFmtId="2" fontId="21" fillId="5" borderId="1" xfId="6" applyNumberFormat="1" applyFont="1" applyFill="1" applyBorder="1" applyAlignment="1">
      <alignment horizontal="center" vertical="center"/>
    </xf>
    <xf numFmtId="2" fontId="21" fillId="5" borderId="15" xfId="5" applyNumberFormat="1" applyFont="1" applyFill="1" applyBorder="1" applyAlignment="1">
      <alignment horizontal="center" vertical="center"/>
    </xf>
    <xf numFmtId="0" fontId="23" fillId="5" borderId="0" xfId="5" applyFont="1" applyFill="1" applyBorder="1"/>
    <xf numFmtId="2" fontId="23" fillId="5" borderId="0" xfId="5" applyNumberFormat="1" applyFont="1" applyFill="1" applyBorder="1" applyAlignment="1">
      <alignment horizontal="center" vertical="center"/>
    </xf>
    <xf numFmtId="0" fontId="23" fillId="5" borderId="1" xfId="5" applyFont="1" applyFill="1" applyBorder="1" applyAlignment="1">
      <alignment horizontal="center" vertical="center"/>
    </xf>
    <xf numFmtId="0" fontId="21" fillId="5" borderId="1" xfId="5" applyFont="1" applyFill="1" applyBorder="1" applyAlignment="1">
      <alignment vertical="center"/>
    </xf>
    <xf numFmtId="2" fontId="21" fillId="5" borderId="1" xfId="5" applyNumberFormat="1" applyFont="1" applyFill="1" applyBorder="1" applyAlignment="1">
      <alignment horizontal="center" vertical="center"/>
    </xf>
    <xf numFmtId="2" fontId="21" fillId="0" borderId="15" xfId="6" applyNumberFormat="1" applyFont="1" applyFill="1" applyBorder="1" applyAlignment="1">
      <alignment horizontal="center" vertical="center"/>
    </xf>
    <xf numFmtId="0" fontId="21" fillId="5" borderId="14" xfId="5" applyNumberFormat="1" applyFont="1" applyFill="1" applyBorder="1" applyAlignment="1" applyProtection="1">
      <alignment horizontal="center" vertical="center" wrapText="1"/>
    </xf>
    <xf numFmtId="0" fontId="21" fillId="5" borderId="1" xfId="5" applyNumberFormat="1" applyFont="1" applyFill="1" applyBorder="1" applyAlignment="1" applyProtection="1">
      <alignment horizontal="left" vertical="center" wrapText="1"/>
    </xf>
    <xf numFmtId="0" fontId="21" fillId="5" borderId="1" xfId="5" applyNumberFormat="1" applyFont="1" applyFill="1" applyBorder="1" applyAlignment="1" applyProtection="1">
      <alignment horizontal="center" vertical="center" wrapText="1"/>
    </xf>
    <xf numFmtId="0" fontId="23" fillId="5" borderId="1" xfId="5" applyFont="1" applyFill="1" applyBorder="1" applyAlignment="1">
      <alignment horizontal="left" vertical="center"/>
    </xf>
    <xf numFmtId="0" fontId="23" fillId="5" borderId="1" xfId="5" applyFont="1" applyFill="1" applyBorder="1" applyAlignment="1">
      <alignment horizontal="left" vertical="center" wrapText="1"/>
    </xf>
    <xf numFmtId="0" fontId="23" fillId="5" borderId="1" xfId="5" applyFont="1" applyFill="1" applyBorder="1" applyAlignment="1">
      <alignment vertical="center"/>
    </xf>
    <xf numFmtId="2" fontId="23" fillId="5" borderId="1" xfId="5" applyNumberFormat="1" applyFont="1" applyFill="1" applyBorder="1" applyAlignment="1">
      <alignment vertical="center"/>
    </xf>
    <xf numFmtId="0" fontId="21" fillId="5" borderId="14" xfId="5" applyFont="1" applyFill="1" applyBorder="1" applyAlignment="1">
      <alignment horizontal="center" vertical="center" wrapText="1"/>
    </xf>
    <xf numFmtId="0" fontId="23" fillId="5" borderId="1" xfId="5" applyFont="1" applyFill="1" applyBorder="1" applyAlignment="1">
      <alignment horizontal="left" wrapText="1"/>
    </xf>
    <xf numFmtId="2" fontId="21" fillId="5" borderId="15" xfId="7" applyNumberFormat="1" applyFont="1" applyFill="1" applyBorder="1" applyAlignment="1">
      <alignment horizontal="center" vertical="center"/>
    </xf>
    <xf numFmtId="0" fontId="21" fillId="5" borderId="1" xfId="5" applyFont="1" applyFill="1" applyBorder="1" applyAlignment="1">
      <alignment horizontal="left" vertical="center" wrapText="1"/>
    </xf>
    <xf numFmtId="0" fontId="21" fillId="5" borderId="1" xfId="5" applyFont="1" applyFill="1" applyBorder="1" applyAlignment="1">
      <alignment horizontal="center" vertical="center"/>
    </xf>
    <xf numFmtId="2" fontId="28" fillId="0" borderId="15" xfId="5" applyNumberFormat="1" applyFont="1" applyFill="1" applyBorder="1" applyAlignment="1">
      <alignment horizontal="center" vertical="center"/>
    </xf>
    <xf numFmtId="0" fontId="29" fillId="5" borderId="0" xfId="8" applyFont="1" applyFill="1" applyBorder="1" applyAlignment="1">
      <alignment horizontal="right"/>
    </xf>
    <xf numFmtId="0" fontId="17" fillId="5" borderId="0" xfId="8" applyFont="1" applyFill="1" applyAlignment="1">
      <alignment horizontal="center" vertical="center"/>
    </xf>
    <xf numFmtId="2" fontId="23" fillId="0" borderId="0" xfId="6" applyNumberFormat="1" applyFont="1" applyFill="1" applyAlignment="1">
      <alignment horizontal="center" vertical="center"/>
    </xf>
    <xf numFmtId="2" fontId="23" fillId="0" borderId="0" xfId="5" applyNumberFormat="1" applyFont="1" applyFill="1" applyAlignment="1">
      <alignment horizontal="center" vertical="center"/>
    </xf>
    <xf numFmtId="0" fontId="20" fillId="5" borderId="0" xfId="8" applyFont="1" applyFill="1" applyAlignment="1">
      <alignment horizontal="left" vertical="center" indent="1"/>
    </xf>
    <xf numFmtId="0" fontId="29" fillId="0" borderId="0" xfId="8" applyFont="1" applyBorder="1" applyAlignment="1">
      <alignment horizontal="right"/>
    </xf>
    <xf numFmtId="0" fontId="30" fillId="0" borderId="0" xfId="8" applyFont="1" applyAlignment="1">
      <alignment horizontal="left" vertical="center" wrapText="1"/>
    </xf>
    <xf numFmtId="0" fontId="20" fillId="0" borderId="0" xfId="8" applyFont="1" applyAlignment="1">
      <alignment horizontal="left" vertical="center"/>
    </xf>
    <xf numFmtId="0" fontId="17" fillId="0" borderId="0" xfId="8" applyFont="1" applyAlignment="1">
      <alignment horizontal="left" vertical="center" indent="6"/>
    </xf>
    <xf numFmtId="0" fontId="31" fillId="0" borderId="0" xfId="8" applyFont="1" applyAlignment="1">
      <alignment horizontal="left" vertical="top"/>
    </xf>
    <xf numFmtId="0" fontId="2" fillId="0" borderId="0" xfId="0" applyFont="1" applyAlignment="1">
      <alignment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24" fillId="0" borderId="1" xfId="5" applyFont="1" applyFill="1" applyBorder="1" applyAlignment="1">
      <alignment horizontal="center"/>
    </xf>
    <xf numFmtId="0" fontId="23" fillId="0" borderId="1" xfId="5" applyFont="1" applyFill="1" applyBorder="1" applyAlignment="1">
      <alignment horizontal="center"/>
    </xf>
    <xf numFmtId="0" fontId="23" fillId="0" borderId="15" xfId="5" applyFont="1" applyFill="1" applyBorder="1" applyAlignment="1">
      <alignment horizontal="center"/>
    </xf>
    <xf numFmtId="166" fontId="24" fillId="0" borderId="0" xfId="5" applyNumberFormat="1" applyFont="1" applyFill="1" applyAlignment="1">
      <alignment horizontal="right" vertical="center"/>
    </xf>
    <xf numFmtId="0" fontId="4" fillId="0" borderId="0" xfId="5" applyFont="1" applyFill="1" applyBorder="1" applyAlignment="1">
      <alignment horizontal="right" vertical="center" wrapText="1"/>
    </xf>
    <xf numFmtId="0" fontId="25" fillId="0" borderId="0" xfId="5" applyFont="1" applyFill="1" applyBorder="1" applyAlignment="1">
      <alignment horizontal="center" vertical="center" wrapText="1"/>
    </xf>
    <xf numFmtId="0" fontId="26" fillId="0" borderId="0" xfId="5" applyFont="1" applyFill="1" applyBorder="1" applyAlignment="1" applyProtection="1">
      <alignment horizontal="center" vertical="center" wrapText="1"/>
      <protection locked="0"/>
    </xf>
    <xf numFmtId="0" fontId="27" fillId="0" borderId="6" xfId="5" applyFont="1" applyFill="1" applyBorder="1" applyAlignment="1" applyProtection="1">
      <alignment horizontal="center" vertical="center" wrapText="1"/>
      <protection locked="0"/>
    </xf>
    <xf numFmtId="0" fontId="27" fillId="0" borderId="9" xfId="5" applyFont="1" applyFill="1" applyBorder="1" applyAlignment="1" applyProtection="1">
      <alignment horizontal="center" vertical="center" wrapText="1"/>
      <protection locked="0"/>
    </xf>
    <xf numFmtId="0" fontId="27" fillId="0" borderId="7" xfId="5" applyFont="1" applyFill="1" applyBorder="1" applyAlignment="1" applyProtection="1">
      <alignment horizontal="center" vertical="center"/>
      <protection locked="0"/>
    </xf>
    <xf numFmtId="0" fontId="23" fillId="0" borderId="10" xfId="5" applyFont="1" applyFill="1" applyBorder="1" applyAlignment="1">
      <alignment horizontal="center" vertical="center"/>
    </xf>
    <xf numFmtId="0" fontId="27" fillId="0" borderId="7" xfId="5" applyFont="1" applyFill="1" applyBorder="1" applyAlignment="1" applyProtection="1">
      <alignment horizontal="center" vertical="center" wrapText="1"/>
    </xf>
    <xf numFmtId="0" fontId="23" fillId="0" borderId="10" xfId="5" applyFont="1" applyFill="1" applyBorder="1" applyAlignment="1">
      <alignment horizontal="center" vertical="center" wrapText="1"/>
    </xf>
    <xf numFmtId="2" fontId="27" fillId="0" borderId="7" xfId="6" applyNumberFormat="1" applyFont="1" applyFill="1" applyBorder="1" applyAlignment="1" applyProtection="1">
      <alignment horizontal="center" vertical="center" wrapText="1"/>
    </xf>
    <xf numFmtId="2" fontId="27" fillId="0" borderId="10" xfId="6" applyNumberFormat="1" applyFont="1" applyFill="1" applyBorder="1" applyAlignment="1" applyProtection="1">
      <alignment horizontal="center" vertical="center" wrapText="1"/>
    </xf>
    <xf numFmtId="2" fontId="24" fillId="0" borderId="7" xfId="5" applyNumberFormat="1" applyFont="1" applyFill="1" applyBorder="1" applyAlignment="1">
      <alignment horizontal="center" vertical="center" wrapText="1"/>
    </xf>
    <xf numFmtId="2" fontId="23" fillId="0" borderId="10" xfId="5" applyNumberFormat="1" applyFont="1" applyFill="1" applyBorder="1" applyAlignment="1">
      <alignment horizontal="center" vertical="center" wrapText="1"/>
    </xf>
    <xf numFmtId="2" fontId="27" fillId="0" borderId="8" xfId="5" applyNumberFormat="1" applyFont="1" applyFill="1" applyBorder="1" applyAlignment="1" applyProtection="1">
      <alignment horizontal="center" vertical="center" wrapText="1"/>
    </xf>
    <xf numFmtId="2" fontId="23" fillId="0" borderId="11" xfId="5" applyNumberFormat="1" applyFont="1" applyFill="1" applyBorder="1" applyAlignment="1">
      <alignment horizontal="center" vertical="center" wrapText="1"/>
    </xf>
    <xf numFmtId="0" fontId="24" fillId="0" borderId="12" xfId="5" applyFont="1" applyFill="1" applyBorder="1" applyAlignment="1">
      <alignment horizontal="center"/>
    </xf>
    <xf numFmtId="0" fontId="24" fillId="0" borderId="2" xfId="5" applyFont="1" applyFill="1" applyBorder="1" applyAlignment="1">
      <alignment horizontal="center"/>
    </xf>
    <xf numFmtId="0" fontId="24" fillId="0" borderId="13" xfId="5" applyFont="1" applyFill="1" applyBorder="1" applyAlignment="1">
      <alignment horizontal="center"/>
    </xf>
    <xf numFmtId="0" fontId="24" fillId="0" borderId="1" xfId="5" applyFont="1" applyFill="1" applyBorder="1" applyAlignment="1">
      <alignment horizontal="right" vertical="center"/>
    </xf>
    <xf numFmtId="0" fontId="24" fillId="0" borderId="14" xfId="5" applyFont="1" applyFill="1" applyBorder="1" applyAlignment="1">
      <alignment horizontal="center"/>
    </xf>
    <xf numFmtId="0" fontId="24" fillId="0" borderId="1" xfId="5" applyFont="1" applyFill="1" applyBorder="1" applyAlignment="1">
      <alignment horizontal="center" vertical="center" wrapText="1"/>
    </xf>
    <xf numFmtId="0" fontId="24" fillId="0" borderId="1" xfId="5" applyFont="1" applyFill="1" applyBorder="1" applyAlignment="1">
      <alignment horizontal="center" vertical="center"/>
    </xf>
    <xf numFmtId="0" fontId="24" fillId="0" borderId="15" xfId="5" applyFont="1" applyFill="1" applyBorder="1" applyAlignment="1">
      <alignment horizontal="center" vertical="center"/>
    </xf>
    <xf numFmtId="0" fontId="24" fillId="0" borderId="15" xfId="5" applyFont="1" applyFill="1" applyBorder="1" applyAlignment="1">
      <alignment horizontal="center" vertical="center" wrapText="1"/>
    </xf>
    <xf numFmtId="0" fontId="24" fillId="0" borderId="15" xfId="5" applyFont="1" applyFill="1" applyBorder="1" applyAlignment="1">
      <alignment horizontal="center"/>
    </xf>
    <xf numFmtId="0" fontId="27" fillId="0" borderId="1" xfId="5" applyFont="1" applyFill="1" applyBorder="1" applyAlignment="1">
      <alignment horizontal="center" vertical="center" wrapText="1"/>
    </xf>
    <xf numFmtId="0" fontId="27" fillId="0" borderId="14" xfId="5" applyFont="1" applyFill="1" applyBorder="1" applyAlignment="1">
      <alignment horizontal="right" vertical="center"/>
    </xf>
    <xf numFmtId="0" fontId="27" fillId="0" borderId="1" xfId="5" applyFont="1" applyFill="1" applyBorder="1" applyAlignment="1">
      <alignment horizontal="right" vertical="center"/>
    </xf>
    <xf numFmtId="0" fontId="28" fillId="0" borderId="14" xfId="5" applyFont="1" applyFill="1" applyBorder="1" applyAlignment="1">
      <alignment horizontal="right" vertical="center" wrapText="1"/>
    </xf>
    <xf numFmtId="0" fontId="28" fillId="0" borderId="1" xfId="5" applyFont="1" applyFill="1" applyBorder="1" applyAlignment="1">
      <alignment horizontal="right" vertical="center" wrapText="1"/>
    </xf>
    <xf numFmtId="0" fontId="23" fillId="0" borderId="14" xfId="5" applyFont="1" applyFill="1" applyBorder="1" applyAlignment="1">
      <alignment horizontal="right" vertical="center"/>
    </xf>
    <xf numFmtId="0" fontId="23" fillId="0" borderId="1" xfId="5" applyFont="1" applyFill="1" applyBorder="1" applyAlignment="1">
      <alignment horizontal="right" vertical="center"/>
    </xf>
    <xf numFmtId="0" fontId="23" fillId="0" borderId="9" xfId="5" applyFont="1" applyFill="1" applyBorder="1" applyAlignment="1">
      <alignment horizontal="right" vertical="center"/>
    </xf>
    <xf numFmtId="0" fontId="23" fillId="0" borderId="10" xfId="5" applyFont="1" applyFill="1" applyBorder="1" applyAlignment="1">
      <alignment horizontal="right" vertical="center"/>
    </xf>
    <xf numFmtId="2" fontId="23" fillId="0" borderId="15" xfId="5" applyNumberFormat="1" applyFont="1" applyFill="1" applyBorder="1" applyAlignment="1">
      <alignment horizontal="center" vertical="center"/>
    </xf>
    <xf numFmtId="2" fontId="23" fillId="0" borderId="11" xfId="5" applyNumberFormat="1" applyFont="1" applyFill="1" applyBorder="1" applyAlignment="1">
      <alignment horizontal="center" vertical="center"/>
    </xf>
    <xf numFmtId="0" fontId="27" fillId="0" borderId="14" xfId="5" applyNumberFormat="1" applyFont="1" applyFill="1" applyBorder="1" applyAlignment="1" applyProtection="1">
      <alignment horizontal="center" vertical="center" wrapText="1"/>
    </xf>
    <xf numFmtId="0" fontId="27" fillId="0" borderId="1" xfId="5" applyNumberFormat="1" applyFont="1" applyFill="1" applyBorder="1" applyAlignment="1" applyProtection="1">
      <alignment horizontal="center" vertical="center" wrapText="1"/>
    </xf>
    <xf numFmtId="0" fontId="27" fillId="0" borderId="15" xfId="5" applyNumberFormat="1" applyFont="1" applyFill="1" applyBorder="1" applyAlignment="1" applyProtection="1">
      <alignment horizontal="center" vertical="center" wrapText="1"/>
    </xf>
    <xf numFmtId="0" fontId="27" fillId="0" borderId="14" xfId="5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</cellXfs>
  <cellStyles count="9">
    <cellStyle name="Денежный [0] 2" xfId="7"/>
    <cellStyle name="Обычный" xfId="0" builtinId="0"/>
    <cellStyle name="Обычный 2" xfId="1"/>
    <cellStyle name="Обычный 3" xfId="4"/>
    <cellStyle name="Обычный 4" xfId="5"/>
    <cellStyle name="Обычный 5" xfId="8"/>
    <cellStyle name="Процентный" xfId="2" builtinId="5"/>
    <cellStyle name="Финансовый 2" xfId="3"/>
    <cellStyle name="Финансов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lukina/AppData/Local/Microsoft/Windows/Temporary%20Internet%20Files/Content.Outlook/9AMWLG3A/&#1051;&#1080;&#1089;&#1090;%20&#1086;&#1094;&#1077;&#1085;&#1082;&#1080;%20&#1089;&#1086;&#1086;&#1090;&#1074;&#1077;&#1090;&#1089;&#1090;&#1074;&#1080;&#1103;%20&#1090;&#1088;&#1077;&#1073;&#1086;&#1074;&#1072;&#1085;&#1080;&#1103;&#1084;%20&#1058;&#1047;_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Т и НФТ"/>
      <sheetName val="ФР"/>
      <sheetName val="ПиО"/>
      <sheetName val="УИБ"/>
      <sheetName val="SUMMARY"/>
    </sheetNames>
    <sheetDataSet>
      <sheetData sheetId="0">
        <row r="12">
          <cell r="E12">
            <v>1</v>
          </cell>
        </row>
        <row r="13">
          <cell r="E13">
            <v>1</v>
          </cell>
        </row>
        <row r="14">
          <cell r="E14">
            <v>1</v>
          </cell>
        </row>
        <row r="19">
          <cell r="E19">
            <v>0.99999999999999589</v>
          </cell>
        </row>
        <row r="26">
          <cell r="E26">
            <v>1</v>
          </cell>
        </row>
        <row r="32">
          <cell r="E32">
            <v>1</v>
          </cell>
        </row>
        <row r="37">
          <cell r="E37">
            <v>0.99999999999999989</v>
          </cell>
        </row>
        <row r="48">
          <cell r="E48">
            <v>0.99999999900000003</v>
          </cell>
        </row>
        <row r="52">
          <cell r="E52">
            <v>1</v>
          </cell>
        </row>
        <row r="53">
          <cell r="E53">
            <v>1</v>
          </cell>
        </row>
        <row r="58">
          <cell r="E58">
            <v>1</v>
          </cell>
        </row>
        <row r="59">
          <cell r="E59">
            <v>1.0000000000000002</v>
          </cell>
        </row>
        <row r="71">
          <cell r="E71">
            <v>1</v>
          </cell>
        </row>
        <row r="77">
          <cell r="E77">
            <v>1</v>
          </cell>
        </row>
      </sheetData>
      <sheetData sheetId="1" refreshError="1"/>
      <sheetData sheetId="2">
        <row r="12">
          <cell r="E12">
            <v>1</v>
          </cell>
        </row>
        <row r="13">
          <cell r="E13">
            <v>1</v>
          </cell>
        </row>
        <row r="14">
          <cell r="E14">
            <v>1</v>
          </cell>
        </row>
        <row r="15">
          <cell r="E15">
            <v>1</v>
          </cell>
        </row>
        <row r="16">
          <cell r="E16">
            <v>1</v>
          </cell>
        </row>
        <row r="17">
          <cell r="E17">
            <v>1</v>
          </cell>
        </row>
        <row r="23">
          <cell r="E23">
            <v>1</v>
          </cell>
        </row>
        <row r="26">
          <cell r="E26">
            <v>1</v>
          </cell>
        </row>
        <row r="27">
          <cell r="E27">
            <v>1</v>
          </cell>
        </row>
        <row r="28">
          <cell r="E28">
            <v>1</v>
          </cell>
        </row>
        <row r="29">
          <cell r="E29">
            <v>1</v>
          </cell>
        </row>
        <row r="30">
          <cell r="E30">
            <v>1</v>
          </cell>
        </row>
        <row r="31">
          <cell r="E31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>
            <v>1</v>
          </cell>
        </row>
        <row r="37">
          <cell r="E37">
            <v>1</v>
          </cell>
        </row>
        <row r="38">
          <cell r="E38">
            <v>1</v>
          </cell>
        </row>
        <row r="44">
          <cell r="E44">
            <v>1</v>
          </cell>
        </row>
      </sheetData>
      <sheetData sheetId="3">
        <row r="4">
          <cell r="E4">
            <v>1</v>
          </cell>
        </row>
        <row r="13">
          <cell r="E13">
            <v>0.99999999999999989</v>
          </cell>
        </row>
        <row r="20">
          <cell r="E20">
            <v>1</v>
          </cell>
        </row>
        <row r="26">
          <cell r="E26">
            <v>1</v>
          </cell>
        </row>
        <row r="39">
          <cell r="E39">
            <v>1.0000000000000002</v>
          </cell>
        </row>
        <row r="51">
          <cell r="E51">
            <v>1</v>
          </cell>
        </row>
        <row r="54">
          <cell r="E54">
            <v>1</v>
          </cell>
        </row>
        <row r="55">
          <cell r="E55">
            <v>1</v>
          </cell>
        </row>
        <row r="56">
          <cell r="E56">
            <v>1</v>
          </cell>
        </row>
        <row r="57">
          <cell r="E57">
            <v>1</v>
          </cell>
        </row>
        <row r="58">
          <cell r="E58">
            <v>1</v>
          </cell>
        </row>
        <row r="59">
          <cell r="E59">
            <v>1.0000000000000002</v>
          </cell>
        </row>
        <row r="71">
          <cell r="E71">
            <v>1.0000000000000002</v>
          </cell>
        </row>
        <row r="81">
          <cell r="E81">
            <v>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355"/>
  <sheetViews>
    <sheetView tabSelected="1" zoomScale="85" zoomScaleNormal="85" workbookViewId="0">
      <selection activeCell="B21" sqref="B21"/>
    </sheetView>
  </sheetViews>
  <sheetFormatPr defaultColWidth="8.85546875" defaultRowHeight="15" x14ac:dyDescent="0.25"/>
  <cols>
    <col min="1" max="1" width="5.5703125" style="45" customWidth="1"/>
    <col min="2" max="2" width="69.5703125" style="46" customWidth="1"/>
    <col min="3" max="3" width="10.5703125" style="45" customWidth="1"/>
    <col min="4" max="4" width="12.28515625" style="117" customWidth="1"/>
    <col min="5" max="5" width="13.5703125" style="117" customWidth="1"/>
    <col min="6" max="6" width="16" style="118" customWidth="1"/>
    <col min="7" max="7" width="24" style="118" customWidth="1"/>
    <col min="8" max="8" width="30.28515625" style="48" customWidth="1"/>
    <col min="9" max="9" width="11.7109375" style="73" customWidth="1"/>
    <col min="10" max="256" width="8.85546875" style="73"/>
    <col min="257" max="257" width="5.5703125" style="73" customWidth="1"/>
    <col min="258" max="258" width="69.5703125" style="73" customWidth="1"/>
    <col min="259" max="259" width="10.5703125" style="73" customWidth="1"/>
    <col min="260" max="260" width="12.28515625" style="73" customWidth="1"/>
    <col min="261" max="261" width="13.5703125" style="73" customWidth="1"/>
    <col min="262" max="262" width="16" style="73" customWidth="1"/>
    <col min="263" max="263" width="24" style="73" customWidth="1"/>
    <col min="264" max="264" width="30.28515625" style="73" customWidth="1"/>
    <col min="265" max="265" width="11.7109375" style="73" customWidth="1"/>
    <col min="266" max="512" width="8.85546875" style="73"/>
    <col min="513" max="513" width="5.5703125" style="73" customWidth="1"/>
    <col min="514" max="514" width="69.5703125" style="73" customWidth="1"/>
    <col min="515" max="515" width="10.5703125" style="73" customWidth="1"/>
    <col min="516" max="516" width="12.28515625" style="73" customWidth="1"/>
    <col min="517" max="517" width="13.5703125" style="73" customWidth="1"/>
    <col min="518" max="518" width="16" style="73" customWidth="1"/>
    <col min="519" max="519" width="24" style="73" customWidth="1"/>
    <col min="520" max="520" width="30.28515625" style="73" customWidth="1"/>
    <col min="521" max="521" width="11.7109375" style="73" customWidth="1"/>
    <col min="522" max="768" width="8.85546875" style="73"/>
    <col min="769" max="769" width="5.5703125" style="73" customWidth="1"/>
    <col min="770" max="770" width="69.5703125" style="73" customWidth="1"/>
    <col min="771" max="771" width="10.5703125" style="73" customWidth="1"/>
    <col min="772" max="772" width="12.28515625" style="73" customWidth="1"/>
    <col min="773" max="773" width="13.5703125" style="73" customWidth="1"/>
    <col min="774" max="774" width="16" style="73" customWidth="1"/>
    <col min="775" max="775" width="24" style="73" customWidth="1"/>
    <col min="776" max="776" width="30.28515625" style="73" customWidth="1"/>
    <col min="777" max="777" width="11.7109375" style="73" customWidth="1"/>
    <col min="778" max="1024" width="8.85546875" style="73"/>
    <col min="1025" max="1025" width="5.5703125" style="73" customWidth="1"/>
    <col min="1026" max="1026" width="69.5703125" style="73" customWidth="1"/>
    <col min="1027" max="1027" width="10.5703125" style="73" customWidth="1"/>
    <col min="1028" max="1028" width="12.28515625" style="73" customWidth="1"/>
    <col min="1029" max="1029" width="13.5703125" style="73" customWidth="1"/>
    <col min="1030" max="1030" width="16" style="73" customWidth="1"/>
    <col min="1031" max="1031" width="24" style="73" customWidth="1"/>
    <col min="1032" max="1032" width="30.28515625" style="73" customWidth="1"/>
    <col min="1033" max="1033" width="11.7109375" style="73" customWidth="1"/>
    <col min="1034" max="1280" width="8.85546875" style="73"/>
    <col min="1281" max="1281" width="5.5703125" style="73" customWidth="1"/>
    <col min="1282" max="1282" width="69.5703125" style="73" customWidth="1"/>
    <col min="1283" max="1283" width="10.5703125" style="73" customWidth="1"/>
    <col min="1284" max="1284" width="12.28515625" style="73" customWidth="1"/>
    <col min="1285" max="1285" width="13.5703125" style="73" customWidth="1"/>
    <col min="1286" max="1286" width="16" style="73" customWidth="1"/>
    <col min="1287" max="1287" width="24" style="73" customWidth="1"/>
    <col min="1288" max="1288" width="30.28515625" style="73" customWidth="1"/>
    <col min="1289" max="1289" width="11.7109375" style="73" customWidth="1"/>
    <col min="1290" max="1536" width="8.85546875" style="73"/>
    <col min="1537" max="1537" width="5.5703125" style="73" customWidth="1"/>
    <col min="1538" max="1538" width="69.5703125" style="73" customWidth="1"/>
    <col min="1539" max="1539" width="10.5703125" style="73" customWidth="1"/>
    <col min="1540" max="1540" width="12.28515625" style="73" customWidth="1"/>
    <col min="1541" max="1541" width="13.5703125" style="73" customWidth="1"/>
    <col min="1542" max="1542" width="16" style="73" customWidth="1"/>
    <col min="1543" max="1543" width="24" style="73" customWidth="1"/>
    <col min="1544" max="1544" width="30.28515625" style="73" customWidth="1"/>
    <col min="1545" max="1545" width="11.7109375" style="73" customWidth="1"/>
    <col min="1546" max="1792" width="8.85546875" style="73"/>
    <col min="1793" max="1793" width="5.5703125" style="73" customWidth="1"/>
    <col min="1794" max="1794" width="69.5703125" style="73" customWidth="1"/>
    <col min="1795" max="1795" width="10.5703125" style="73" customWidth="1"/>
    <col min="1796" max="1796" width="12.28515625" style="73" customWidth="1"/>
    <col min="1797" max="1797" width="13.5703125" style="73" customWidth="1"/>
    <col min="1798" max="1798" width="16" style="73" customWidth="1"/>
    <col min="1799" max="1799" width="24" style="73" customWidth="1"/>
    <col min="1800" max="1800" width="30.28515625" style="73" customWidth="1"/>
    <col min="1801" max="1801" width="11.7109375" style="73" customWidth="1"/>
    <col min="1802" max="2048" width="8.85546875" style="73"/>
    <col min="2049" max="2049" width="5.5703125" style="73" customWidth="1"/>
    <col min="2050" max="2050" width="69.5703125" style="73" customWidth="1"/>
    <col min="2051" max="2051" width="10.5703125" style="73" customWidth="1"/>
    <col min="2052" max="2052" width="12.28515625" style="73" customWidth="1"/>
    <col min="2053" max="2053" width="13.5703125" style="73" customWidth="1"/>
    <col min="2054" max="2054" width="16" style="73" customWidth="1"/>
    <col min="2055" max="2055" width="24" style="73" customWidth="1"/>
    <col min="2056" max="2056" width="30.28515625" style="73" customWidth="1"/>
    <col min="2057" max="2057" width="11.7109375" style="73" customWidth="1"/>
    <col min="2058" max="2304" width="8.85546875" style="73"/>
    <col min="2305" max="2305" width="5.5703125" style="73" customWidth="1"/>
    <col min="2306" max="2306" width="69.5703125" style="73" customWidth="1"/>
    <col min="2307" max="2307" width="10.5703125" style="73" customWidth="1"/>
    <col min="2308" max="2308" width="12.28515625" style="73" customWidth="1"/>
    <col min="2309" max="2309" width="13.5703125" style="73" customWidth="1"/>
    <col min="2310" max="2310" width="16" style="73" customWidth="1"/>
    <col min="2311" max="2311" width="24" style="73" customWidth="1"/>
    <col min="2312" max="2312" width="30.28515625" style="73" customWidth="1"/>
    <col min="2313" max="2313" width="11.7109375" style="73" customWidth="1"/>
    <col min="2314" max="2560" width="8.85546875" style="73"/>
    <col min="2561" max="2561" width="5.5703125" style="73" customWidth="1"/>
    <col min="2562" max="2562" width="69.5703125" style="73" customWidth="1"/>
    <col min="2563" max="2563" width="10.5703125" style="73" customWidth="1"/>
    <col min="2564" max="2564" width="12.28515625" style="73" customWidth="1"/>
    <col min="2565" max="2565" width="13.5703125" style="73" customWidth="1"/>
    <col min="2566" max="2566" width="16" style="73" customWidth="1"/>
    <col min="2567" max="2567" width="24" style="73" customWidth="1"/>
    <col min="2568" max="2568" width="30.28515625" style="73" customWidth="1"/>
    <col min="2569" max="2569" width="11.7109375" style="73" customWidth="1"/>
    <col min="2570" max="2816" width="8.85546875" style="73"/>
    <col min="2817" max="2817" width="5.5703125" style="73" customWidth="1"/>
    <col min="2818" max="2818" width="69.5703125" style="73" customWidth="1"/>
    <col min="2819" max="2819" width="10.5703125" style="73" customWidth="1"/>
    <col min="2820" max="2820" width="12.28515625" style="73" customWidth="1"/>
    <col min="2821" max="2821" width="13.5703125" style="73" customWidth="1"/>
    <col min="2822" max="2822" width="16" style="73" customWidth="1"/>
    <col min="2823" max="2823" width="24" style="73" customWidth="1"/>
    <col min="2824" max="2824" width="30.28515625" style="73" customWidth="1"/>
    <col min="2825" max="2825" width="11.7109375" style="73" customWidth="1"/>
    <col min="2826" max="3072" width="8.85546875" style="73"/>
    <col min="3073" max="3073" width="5.5703125" style="73" customWidth="1"/>
    <col min="3074" max="3074" width="69.5703125" style="73" customWidth="1"/>
    <col min="3075" max="3075" width="10.5703125" style="73" customWidth="1"/>
    <col min="3076" max="3076" width="12.28515625" style="73" customWidth="1"/>
    <col min="3077" max="3077" width="13.5703125" style="73" customWidth="1"/>
    <col min="3078" max="3078" width="16" style="73" customWidth="1"/>
    <col min="3079" max="3079" width="24" style="73" customWidth="1"/>
    <col min="3080" max="3080" width="30.28515625" style="73" customWidth="1"/>
    <col min="3081" max="3081" width="11.7109375" style="73" customWidth="1"/>
    <col min="3082" max="3328" width="8.85546875" style="73"/>
    <col min="3329" max="3329" width="5.5703125" style="73" customWidth="1"/>
    <col min="3330" max="3330" width="69.5703125" style="73" customWidth="1"/>
    <col min="3331" max="3331" width="10.5703125" style="73" customWidth="1"/>
    <col min="3332" max="3332" width="12.28515625" style="73" customWidth="1"/>
    <col min="3333" max="3333" width="13.5703125" style="73" customWidth="1"/>
    <col min="3334" max="3334" width="16" style="73" customWidth="1"/>
    <col min="3335" max="3335" width="24" style="73" customWidth="1"/>
    <col min="3336" max="3336" width="30.28515625" style="73" customWidth="1"/>
    <col min="3337" max="3337" width="11.7109375" style="73" customWidth="1"/>
    <col min="3338" max="3584" width="8.85546875" style="73"/>
    <col min="3585" max="3585" width="5.5703125" style="73" customWidth="1"/>
    <col min="3586" max="3586" width="69.5703125" style="73" customWidth="1"/>
    <col min="3587" max="3587" width="10.5703125" style="73" customWidth="1"/>
    <col min="3588" max="3588" width="12.28515625" style="73" customWidth="1"/>
    <col min="3589" max="3589" width="13.5703125" style="73" customWidth="1"/>
    <col min="3590" max="3590" width="16" style="73" customWidth="1"/>
    <col min="3591" max="3591" width="24" style="73" customWidth="1"/>
    <col min="3592" max="3592" width="30.28515625" style="73" customWidth="1"/>
    <col min="3593" max="3593" width="11.7109375" style="73" customWidth="1"/>
    <col min="3594" max="3840" width="8.85546875" style="73"/>
    <col min="3841" max="3841" width="5.5703125" style="73" customWidth="1"/>
    <col min="3842" max="3842" width="69.5703125" style="73" customWidth="1"/>
    <col min="3843" max="3843" width="10.5703125" style="73" customWidth="1"/>
    <col min="3844" max="3844" width="12.28515625" style="73" customWidth="1"/>
    <col min="3845" max="3845" width="13.5703125" style="73" customWidth="1"/>
    <col min="3846" max="3846" width="16" style="73" customWidth="1"/>
    <col min="3847" max="3847" width="24" style="73" customWidth="1"/>
    <col min="3848" max="3848" width="30.28515625" style="73" customWidth="1"/>
    <col min="3849" max="3849" width="11.7109375" style="73" customWidth="1"/>
    <col min="3850" max="4096" width="8.85546875" style="73"/>
    <col min="4097" max="4097" width="5.5703125" style="73" customWidth="1"/>
    <col min="4098" max="4098" width="69.5703125" style="73" customWidth="1"/>
    <col min="4099" max="4099" width="10.5703125" style="73" customWidth="1"/>
    <col min="4100" max="4100" width="12.28515625" style="73" customWidth="1"/>
    <col min="4101" max="4101" width="13.5703125" style="73" customWidth="1"/>
    <col min="4102" max="4102" width="16" style="73" customWidth="1"/>
    <col min="4103" max="4103" width="24" style="73" customWidth="1"/>
    <col min="4104" max="4104" width="30.28515625" style="73" customWidth="1"/>
    <col min="4105" max="4105" width="11.7109375" style="73" customWidth="1"/>
    <col min="4106" max="4352" width="8.85546875" style="73"/>
    <col min="4353" max="4353" width="5.5703125" style="73" customWidth="1"/>
    <col min="4354" max="4354" width="69.5703125" style="73" customWidth="1"/>
    <col min="4355" max="4355" width="10.5703125" style="73" customWidth="1"/>
    <col min="4356" max="4356" width="12.28515625" style="73" customWidth="1"/>
    <col min="4357" max="4357" width="13.5703125" style="73" customWidth="1"/>
    <col min="4358" max="4358" width="16" style="73" customWidth="1"/>
    <col min="4359" max="4359" width="24" style="73" customWidth="1"/>
    <col min="4360" max="4360" width="30.28515625" style="73" customWidth="1"/>
    <col min="4361" max="4361" width="11.7109375" style="73" customWidth="1"/>
    <col min="4362" max="4608" width="8.85546875" style="73"/>
    <col min="4609" max="4609" width="5.5703125" style="73" customWidth="1"/>
    <col min="4610" max="4610" width="69.5703125" style="73" customWidth="1"/>
    <col min="4611" max="4611" width="10.5703125" style="73" customWidth="1"/>
    <col min="4612" max="4612" width="12.28515625" style="73" customWidth="1"/>
    <col min="4613" max="4613" width="13.5703125" style="73" customWidth="1"/>
    <col min="4614" max="4614" width="16" style="73" customWidth="1"/>
    <col min="4615" max="4615" width="24" style="73" customWidth="1"/>
    <col min="4616" max="4616" width="30.28515625" style="73" customWidth="1"/>
    <col min="4617" max="4617" width="11.7109375" style="73" customWidth="1"/>
    <col min="4618" max="4864" width="8.85546875" style="73"/>
    <col min="4865" max="4865" width="5.5703125" style="73" customWidth="1"/>
    <col min="4866" max="4866" width="69.5703125" style="73" customWidth="1"/>
    <col min="4867" max="4867" width="10.5703125" style="73" customWidth="1"/>
    <col min="4868" max="4868" width="12.28515625" style="73" customWidth="1"/>
    <col min="4869" max="4869" width="13.5703125" style="73" customWidth="1"/>
    <col min="4870" max="4870" width="16" style="73" customWidth="1"/>
    <col min="4871" max="4871" width="24" style="73" customWidth="1"/>
    <col min="4872" max="4872" width="30.28515625" style="73" customWidth="1"/>
    <col min="4873" max="4873" width="11.7109375" style="73" customWidth="1"/>
    <col min="4874" max="5120" width="8.85546875" style="73"/>
    <col min="5121" max="5121" width="5.5703125" style="73" customWidth="1"/>
    <col min="5122" max="5122" width="69.5703125" style="73" customWidth="1"/>
    <col min="5123" max="5123" width="10.5703125" style="73" customWidth="1"/>
    <col min="5124" max="5124" width="12.28515625" style="73" customWidth="1"/>
    <col min="5125" max="5125" width="13.5703125" style="73" customWidth="1"/>
    <col min="5126" max="5126" width="16" style="73" customWidth="1"/>
    <col min="5127" max="5127" width="24" style="73" customWidth="1"/>
    <col min="5128" max="5128" width="30.28515625" style="73" customWidth="1"/>
    <col min="5129" max="5129" width="11.7109375" style="73" customWidth="1"/>
    <col min="5130" max="5376" width="8.85546875" style="73"/>
    <col min="5377" max="5377" width="5.5703125" style="73" customWidth="1"/>
    <col min="5378" max="5378" width="69.5703125" style="73" customWidth="1"/>
    <col min="5379" max="5379" width="10.5703125" style="73" customWidth="1"/>
    <col min="5380" max="5380" width="12.28515625" style="73" customWidth="1"/>
    <col min="5381" max="5381" width="13.5703125" style="73" customWidth="1"/>
    <col min="5382" max="5382" width="16" style="73" customWidth="1"/>
    <col min="5383" max="5383" width="24" style="73" customWidth="1"/>
    <col min="5384" max="5384" width="30.28515625" style="73" customWidth="1"/>
    <col min="5385" max="5385" width="11.7109375" style="73" customWidth="1"/>
    <col min="5386" max="5632" width="8.85546875" style="73"/>
    <col min="5633" max="5633" width="5.5703125" style="73" customWidth="1"/>
    <col min="5634" max="5634" width="69.5703125" style="73" customWidth="1"/>
    <col min="5635" max="5635" width="10.5703125" style="73" customWidth="1"/>
    <col min="5636" max="5636" width="12.28515625" style="73" customWidth="1"/>
    <col min="5637" max="5637" width="13.5703125" style="73" customWidth="1"/>
    <col min="5638" max="5638" width="16" style="73" customWidth="1"/>
    <col min="5639" max="5639" width="24" style="73" customWidth="1"/>
    <col min="5640" max="5640" width="30.28515625" style="73" customWidth="1"/>
    <col min="5641" max="5641" width="11.7109375" style="73" customWidth="1"/>
    <col min="5642" max="5888" width="8.85546875" style="73"/>
    <col min="5889" max="5889" width="5.5703125" style="73" customWidth="1"/>
    <col min="5890" max="5890" width="69.5703125" style="73" customWidth="1"/>
    <col min="5891" max="5891" width="10.5703125" style="73" customWidth="1"/>
    <col min="5892" max="5892" width="12.28515625" style="73" customWidth="1"/>
    <col min="5893" max="5893" width="13.5703125" style="73" customWidth="1"/>
    <col min="5894" max="5894" width="16" style="73" customWidth="1"/>
    <col min="5895" max="5895" width="24" style="73" customWidth="1"/>
    <col min="5896" max="5896" width="30.28515625" style="73" customWidth="1"/>
    <col min="5897" max="5897" width="11.7109375" style="73" customWidth="1"/>
    <col min="5898" max="6144" width="8.85546875" style="73"/>
    <col min="6145" max="6145" width="5.5703125" style="73" customWidth="1"/>
    <col min="6146" max="6146" width="69.5703125" style="73" customWidth="1"/>
    <col min="6147" max="6147" width="10.5703125" style="73" customWidth="1"/>
    <col min="6148" max="6148" width="12.28515625" style="73" customWidth="1"/>
    <col min="6149" max="6149" width="13.5703125" style="73" customWidth="1"/>
    <col min="6150" max="6150" width="16" style="73" customWidth="1"/>
    <col min="6151" max="6151" width="24" style="73" customWidth="1"/>
    <col min="6152" max="6152" width="30.28515625" style="73" customWidth="1"/>
    <col min="6153" max="6153" width="11.7109375" style="73" customWidth="1"/>
    <col min="6154" max="6400" width="8.85546875" style="73"/>
    <col min="6401" max="6401" width="5.5703125" style="73" customWidth="1"/>
    <col min="6402" max="6402" width="69.5703125" style="73" customWidth="1"/>
    <col min="6403" max="6403" width="10.5703125" style="73" customWidth="1"/>
    <col min="6404" max="6404" width="12.28515625" style="73" customWidth="1"/>
    <col min="6405" max="6405" width="13.5703125" style="73" customWidth="1"/>
    <col min="6406" max="6406" width="16" style="73" customWidth="1"/>
    <col min="6407" max="6407" width="24" style="73" customWidth="1"/>
    <col min="6408" max="6408" width="30.28515625" style="73" customWidth="1"/>
    <col min="6409" max="6409" width="11.7109375" style="73" customWidth="1"/>
    <col min="6410" max="6656" width="8.85546875" style="73"/>
    <col min="6657" max="6657" width="5.5703125" style="73" customWidth="1"/>
    <col min="6658" max="6658" width="69.5703125" style="73" customWidth="1"/>
    <col min="6659" max="6659" width="10.5703125" style="73" customWidth="1"/>
    <col min="6660" max="6660" width="12.28515625" style="73" customWidth="1"/>
    <col min="6661" max="6661" width="13.5703125" style="73" customWidth="1"/>
    <col min="6662" max="6662" width="16" style="73" customWidth="1"/>
    <col min="6663" max="6663" width="24" style="73" customWidth="1"/>
    <col min="6664" max="6664" width="30.28515625" style="73" customWidth="1"/>
    <col min="6665" max="6665" width="11.7109375" style="73" customWidth="1"/>
    <col min="6666" max="6912" width="8.85546875" style="73"/>
    <col min="6913" max="6913" width="5.5703125" style="73" customWidth="1"/>
    <col min="6914" max="6914" width="69.5703125" style="73" customWidth="1"/>
    <col min="6915" max="6915" width="10.5703125" style="73" customWidth="1"/>
    <col min="6916" max="6916" width="12.28515625" style="73" customWidth="1"/>
    <col min="6917" max="6917" width="13.5703125" style="73" customWidth="1"/>
    <col min="6918" max="6918" width="16" style="73" customWidth="1"/>
    <col min="6919" max="6919" width="24" style="73" customWidth="1"/>
    <col min="6920" max="6920" width="30.28515625" style="73" customWidth="1"/>
    <col min="6921" max="6921" width="11.7109375" style="73" customWidth="1"/>
    <col min="6922" max="7168" width="8.85546875" style="73"/>
    <col min="7169" max="7169" width="5.5703125" style="73" customWidth="1"/>
    <col min="7170" max="7170" width="69.5703125" style="73" customWidth="1"/>
    <col min="7171" max="7171" width="10.5703125" style="73" customWidth="1"/>
    <col min="7172" max="7172" width="12.28515625" style="73" customWidth="1"/>
    <col min="7173" max="7173" width="13.5703125" style="73" customWidth="1"/>
    <col min="7174" max="7174" width="16" style="73" customWidth="1"/>
    <col min="7175" max="7175" width="24" style="73" customWidth="1"/>
    <col min="7176" max="7176" width="30.28515625" style="73" customWidth="1"/>
    <col min="7177" max="7177" width="11.7109375" style="73" customWidth="1"/>
    <col min="7178" max="7424" width="8.85546875" style="73"/>
    <col min="7425" max="7425" width="5.5703125" style="73" customWidth="1"/>
    <col min="7426" max="7426" width="69.5703125" style="73" customWidth="1"/>
    <col min="7427" max="7427" width="10.5703125" style="73" customWidth="1"/>
    <col min="7428" max="7428" width="12.28515625" style="73" customWidth="1"/>
    <col min="7429" max="7429" width="13.5703125" style="73" customWidth="1"/>
    <col min="7430" max="7430" width="16" style="73" customWidth="1"/>
    <col min="7431" max="7431" width="24" style="73" customWidth="1"/>
    <col min="7432" max="7432" width="30.28515625" style="73" customWidth="1"/>
    <col min="7433" max="7433" width="11.7109375" style="73" customWidth="1"/>
    <col min="7434" max="7680" width="8.85546875" style="73"/>
    <col min="7681" max="7681" width="5.5703125" style="73" customWidth="1"/>
    <col min="7682" max="7682" width="69.5703125" style="73" customWidth="1"/>
    <col min="7683" max="7683" width="10.5703125" style="73" customWidth="1"/>
    <col min="7684" max="7684" width="12.28515625" style="73" customWidth="1"/>
    <col min="7685" max="7685" width="13.5703125" style="73" customWidth="1"/>
    <col min="7686" max="7686" width="16" style="73" customWidth="1"/>
    <col min="7687" max="7687" width="24" style="73" customWidth="1"/>
    <col min="7688" max="7688" width="30.28515625" style="73" customWidth="1"/>
    <col min="7689" max="7689" width="11.7109375" style="73" customWidth="1"/>
    <col min="7690" max="7936" width="8.85546875" style="73"/>
    <col min="7937" max="7937" width="5.5703125" style="73" customWidth="1"/>
    <col min="7938" max="7938" width="69.5703125" style="73" customWidth="1"/>
    <col min="7939" max="7939" width="10.5703125" style="73" customWidth="1"/>
    <col min="7940" max="7940" width="12.28515625" style="73" customWidth="1"/>
    <col min="7941" max="7941" width="13.5703125" style="73" customWidth="1"/>
    <col min="7942" max="7942" width="16" style="73" customWidth="1"/>
    <col min="7943" max="7943" width="24" style="73" customWidth="1"/>
    <col min="7944" max="7944" width="30.28515625" style="73" customWidth="1"/>
    <col min="7945" max="7945" width="11.7109375" style="73" customWidth="1"/>
    <col min="7946" max="8192" width="8.85546875" style="73"/>
    <col min="8193" max="8193" width="5.5703125" style="73" customWidth="1"/>
    <col min="8194" max="8194" width="69.5703125" style="73" customWidth="1"/>
    <col min="8195" max="8195" width="10.5703125" style="73" customWidth="1"/>
    <col min="8196" max="8196" width="12.28515625" style="73" customWidth="1"/>
    <col min="8197" max="8197" width="13.5703125" style="73" customWidth="1"/>
    <col min="8198" max="8198" width="16" style="73" customWidth="1"/>
    <col min="8199" max="8199" width="24" style="73" customWidth="1"/>
    <col min="8200" max="8200" width="30.28515625" style="73" customWidth="1"/>
    <col min="8201" max="8201" width="11.7109375" style="73" customWidth="1"/>
    <col min="8202" max="8448" width="8.85546875" style="73"/>
    <col min="8449" max="8449" width="5.5703125" style="73" customWidth="1"/>
    <col min="8450" max="8450" width="69.5703125" style="73" customWidth="1"/>
    <col min="8451" max="8451" width="10.5703125" style="73" customWidth="1"/>
    <col min="8452" max="8452" width="12.28515625" style="73" customWidth="1"/>
    <col min="8453" max="8453" width="13.5703125" style="73" customWidth="1"/>
    <col min="8454" max="8454" width="16" style="73" customWidth="1"/>
    <col min="8455" max="8455" width="24" style="73" customWidth="1"/>
    <col min="8456" max="8456" width="30.28515625" style="73" customWidth="1"/>
    <col min="8457" max="8457" width="11.7109375" style="73" customWidth="1"/>
    <col min="8458" max="8704" width="8.85546875" style="73"/>
    <col min="8705" max="8705" width="5.5703125" style="73" customWidth="1"/>
    <col min="8706" max="8706" width="69.5703125" style="73" customWidth="1"/>
    <col min="8707" max="8707" width="10.5703125" style="73" customWidth="1"/>
    <col min="8708" max="8708" width="12.28515625" style="73" customWidth="1"/>
    <col min="8709" max="8709" width="13.5703125" style="73" customWidth="1"/>
    <col min="8710" max="8710" width="16" style="73" customWidth="1"/>
    <col min="8711" max="8711" width="24" style="73" customWidth="1"/>
    <col min="8712" max="8712" width="30.28515625" style="73" customWidth="1"/>
    <col min="8713" max="8713" width="11.7109375" style="73" customWidth="1"/>
    <col min="8714" max="8960" width="8.85546875" style="73"/>
    <col min="8961" max="8961" width="5.5703125" style="73" customWidth="1"/>
    <col min="8962" max="8962" width="69.5703125" style="73" customWidth="1"/>
    <col min="8963" max="8963" width="10.5703125" style="73" customWidth="1"/>
    <col min="8964" max="8964" width="12.28515625" style="73" customWidth="1"/>
    <col min="8965" max="8965" width="13.5703125" style="73" customWidth="1"/>
    <col min="8966" max="8966" width="16" style="73" customWidth="1"/>
    <col min="8967" max="8967" width="24" style="73" customWidth="1"/>
    <col min="8968" max="8968" width="30.28515625" style="73" customWidth="1"/>
    <col min="8969" max="8969" width="11.7109375" style="73" customWidth="1"/>
    <col min="8970" max="9216" width="8.85546875" style="73"/>
    <col min="9217" max="9217" width="5.5703125" style="73" customWidth="1"/>
    <col min="9218" max="9218" width="69.5703125" style="73" customWidth="1"/>
    <col min="9219" max="9219" width="10.5703125" style="73" customWidth="1"/>
    <col min="9220" max="9220" width="12.28515625" style="73" customWidth="1"/>
    <col min="9221" max="9221" width="13.5703125" style="73" customWidth="1"/>
    <col min="9222" max="9222" width="16" style="73" customWidth="1"/>
    <col min="9223" max="9223" width="24" style="73" customWidth="1"/>
    <col min="9224" max="9224" width="30.28515625" style="73" customWidth="1"/>
    <col min="9225" max="9225" width="11.7109375" style="73" customWidth="1"/>
    <col min="9226" max="9472" width="8.85546875" style="73"/>
    <col min="9473" max="9473" width="5.5703125" style="73" customWidth="1"/>
    <col min="9474" max="9474" width="69.5703125" style="73" customWidth="1"/>
    <col min="9475" max="9475" width="10.5703125" style="73" customWidth="1"/>
    <col min="9476" max="9476" width="12.28515625" style="73" customWidth="1"/>
    <col min="9477" max="9477" width="13.5703125" style="73" customWidth="1"/>
    <col min="9478" max="9478" width="16" style="73" customWidth="1"/>
    <col min="9479" max="9479" width="24" style="73" customWidth="1"/>
    <col min="9480" max="9480" width="30.28515625" style="73" customWidth="1"/>
    <col min="9481" max="9481" width="11.7109375" style="73" customWidth="1"/>
    <col min="9482" max="9728" width="8.85546875" style="73"/>
    <col min="9729" max="9729" width="5.5703125" style="73" customWidth="1"/>
    <col min="9730" max="9730" width="69.5703125" style="73" customWidth="1"/>
    <col min="9731" max="9731" width="10.5703125" style="73" customWidth="1"/>
    <col min="9732" max="9732" width="12.28515625" style="73" customWidth="1"/>
    <col min="9733" max="9733" width="13.5703125" style="73" customWidth="1"/>
    <col min="9734" max="9734" width="16" style="73" customWidth="1"/>
    <col min="9735" max="9735" width="24" style="73" customWidth="1"/>
    <col min="9736" max="9736" width="30.28515625" style="73" customWidth="1"/>
    <col min="9737" max="9737" width="11.7109375" style="73" customWidth="1"/>
    <col min="9738" max="9984" width="8.85546875" style="73"/>
    <col min="9985" max="9985" width="5.5703125" style="73" customWidth="1"/>
    <col min="9986" max="9986" width="69.5703125" style="73" customWidth="1"/>
    <col min="9987" max="9987" width="10.5703125" style="73" customWidth="1"/>
    <col min="9988" max="9988" width="12.28515625" style="73" customWidth="1"/>
    <col min="9989" max="9989" width="13.5703125" style="73" customWidth="1"/>
    <col min="9990" max="9990" width="16" style="73" customWidth="1"/>
    <col min="9991" max="9991" width="24" style="73" customWidth="1"/>
    <col min="9992" max="9992" width="30.28515625" style="73" customWidth="1"/>
    <col min="9993" max="9993" width="11.7109375" style="73" customWidth="1"/>
    <col min="9994" max="10240" width="8.85546875" style="73"/>
    <col min="10241" max="10241" width="5.5703125" style="73" customWidth="1"/>
    <col min="10242" max="10242" width="69.5703125" style="73" customWidth="1"/>
    <col min="10243" max="10243" width="10.5703125" style="73" customWidth="1"/>
    <col min="10244" max="10244" width="12.28515625" style="73" customWidth="1"/>
    <col min="10245" max="10245" width="13.5703125" style="73" customWidth="1"/>
    <col min="10246" max="10246" width="16" style="73" customWidth="1"/>
    <col min="10247" max="10247" width="24" style="73" customWidth="1"/>
    <col min="10248" max="10248" width="30.28515625" style="73" customWidth="1"/>
    <col min="10249" max="10249" width="11.7109375" style="73" customWidth="1"/>
    <col min="10250" max="10496" width="8.85546875" style="73"/>
    <col min="10497" max="10497" width="5.5703125" style="73" customWidth="1"/>
    <col min="10498" max="10498" width="69.5703125" style="73" customWidth="1"/>
    <col min="10499" max="10499" width="10.5703125" style="73" customWidth="1"/>
    <col min="10500" max="10500" width="12.28515625" style="73" customWidth="1"/>
    <col min="10501" max="10501" width="13.5703125" style="73" customWidth="1"/>
    <col min="10502" max="10502" width="16" style="73" customWidth="1"/>
    <col min="10503" max="10503" width="24" style="73" customWidth="1"/>
    <col min="10504" max="10504" width="30.28515625" style="73" customWidth="1"/>
    <col min="10505" max="10505" width="11.7109375" style="73" customWidth="1"/>
    <col min="10506" max="10752" width="8.85546875" style="73"/>
    <col min="10753" max="10753" width="5.5703125" style="73" customWidth="1"/>
    <col min="10754" max="10754" width="69.5703125" style="73" customWidth="1"/>
    <col min="10755" max="10755" width="10.5703125" style="73" customWidth="1"/>
    <col min="10756" max="10756" width="12.28515625" style="73" customWidth="1"/>
    <col min="10757" max="10757" width="13.5703125" style="73" customWidth="1"/>
    <col min="10758" max="10758" width="16" style="73" customWidth="1"/>
    <col min="10759" max="10759" width="24" style="73" customWidth="1"/>
    <col min="10760" max="10760" width="30.28515625" style="73" customWidth="1"/>
    <col min="10761" max="10761" width="11.7109375" style="73" customWidth="1"/>
    <col min="10762" max="11008" width="8.85546875" style="73"/>
    <col min="11009" max="11009" width="5.5703125" style="73" customWidth="1"/>
    <col min="11010" max="11010" width="69.5703125" style="73" customWidth="1"/>
    <col min="11011" max="11011" width="10.5703125" style="73" customWidth="1"/>
    <col min="11012" max="11012" width="12.28515625" style="73" customWidth="1"/>
    <col min="11013" max="11013" width="13.5703125" style="73" customWidth="1"/>
    <col min="11014" max="11014" width="16" style="73" customWidth="1"/>
    <col min="11015" max="11015" width="24" style="73" customWidth="1"/>
    <col min="11016" max="11016" width="30.28515625" style="73" customWidth="1"/>
    <col min="11017" max="11017" width="11.7109375" style="73" customWidth="1"/>
    <col min="11018" max="11264" width="8.85546875" style="73"/>
    <col min="11265" max="11265" width="5.5703125" style="73" customWidth="1"/>
    <col min="11266" max="11266" width="69.5703125" style="73" customWidth="1"/>
    <col min="11267" max="11267" width="10.5703125" style="73" customWidth="1"/>
    <col min="11268" max="11268" width="12.28515625" style="73" customWidth="1"/>
    <col min="11269" max="11269" width="13.5703125" style="73" customWidth="1"/>
    <col min="11270" max="11270" width="16" style="73" customWidth="1"/>
    <col min="11271" max="11271" width="24" style="73" customWidth="1"/>
    <col min="11272" max="11272" width="30.28515625" style="73" customWidth="1"/>
    <col min="11273" max="11273" width="11.7109375" style="73" customWidth="1"/>
    <col min="11274" max="11520" width="8.85546875" style="73"/>
    <col min="11521" max="11521" width="5.5703125" style="73" customWidth="1"/>
    <col min="11522" max="11522" width="69.5703125" style="73" customWidth="1"/>
    <col min="11523" max="11523" width="10.5703125" style="73" customWidth="1"/>
    <col min="11524" max="11524" width="12.28515625" style="73" customWidth="1"/>
    <col min="11525" max="11525" width="13.5703125" style="73" customWidth="1"/>
    <col min="11526" max="11526" width="16" style="73" customWidth="1"/>
    <col min="11527" max="11527" width="24" style="73" customWidth="1"/>
    <col min="11528" max="11528" width="30.28515625" style="73" customWidth="1"/>
    <col min="11529" max="11529" width="11.7109375" style="73" customWidth="1"/>
    <col min="11530" max="11776" width="8.85546875" style="73"/>
    <col min="11777" max="11777" width="5.5703125" style="73" customWidth="1"/>
    <col min="11778" max="11778" width="69.5703125" style="73" customWidth="1"/>
    <col min="11779" max="11779" width="10.5703125" style="73" customWidth="1"/>
    <col min="11780" max="11780" width="12.28515625" style="73" customWidth="1"/>
    <col min="11781" max="11781" width="13.5703125" style="73" customWidth="1"/>
    <col min="11782" max="11782" width="16" style="73" customWidth="1"/>
    <col min="11783" max="11783" width="24" style="73" customWidth="1"/>
    <col min="11784" max="11784" width="30.28515625" style="73" customWidth="1"/>
    <col min="11785" max="11785" width="11.7109375" style="73" customWidth="1"/>
    <col min="11786" max="12032" width="8.85546875" style="73"/>
    <col min="12033" max="12033" width="5.5703125" style="73" customWidth="1"/>
    <col min="12034" max="12034" width="69.5703125" style="73" customWidth="1"/>
    <col min="12035" max="12035" width="10.5703125" style="73" customWidth="1"/>
    <col min="12036" max="12036" width="12.28515625" style="73" customWidth="1"/>
    <col min="12037" max="12037" width="13.5703125" style="73" customWidth="1"/>
    <col min="12038" max="12038" width="16" style="73" customWidth="1"/>
    <col min="12039" max="12039" width="24" style="73" customWidth="1"/>
    <col min="12040" max="12040" width="30.28515625" style="73" customWidth="1"/>
    <col min="12041" max="12041" width="11.7109375" style="73" customWidth="1"/>
    <col min="12042" max="12288" width="8.85546875" style="73"/>
    <col min="12289" max="12289" width="5.5703125" style="73" customWidth="1"/>
    <col min="12290" max="12290" width="69.5703125" style="73" customWidth="1"/>
    <col min="12291" max="12291" width="10.5703125" style="73" customWidth="1"/>
    <col min="12292" max="12292" width="12.28515625" style="73" customWidth="1"/>
    <col min="12293" max="12293" width="13.5703125" style="73" customWidth="1"/>
    <col min="12294" max="12294" width="16" style="73" customWidth="1"/>
    <col min="12295" max="12295" width="24" style="73" customWidth="1"/>
    <col min="12296" max="12296" width="30.28515625" style="73" customWidth="1"/>
    <col min="12297" max="12297" width="11.7109375" style="73" customWidth="1"/>
    <col min="12298" max="12544" width="8.85546875" style="73"/>
    <col min="12545" max="12545" width="5.5703125" style="73" customWidth="1"/>
    <col min="12546" max="12546" width="69.5703125" style="73" customWidth="1"/>
    <col min="12547" max="12547" width="10.5703125" style="73" customWidth="1"/>
    <col min="12548" max="12548" width="12.28515625" style="73" customWidth="1"/>
    <col min="12549" max="12549" width="13.5703125" style="73" customWidth="1"/>
    <col min="12550" max="12550" width="16" style="73" customWidth="1"/>
    <col min="12551" max="12551" width="24" style="73" customWidth="1"/>
    <col min="12552" max="12552" width="30.28515625" style="73" customWidth="1"/>
    <col min="12553" max="12553" width="11.7109375" style="73" customWidth="1"/>
    <col min="12554" max="12800" width="8.85546875" style="73"/>
    <col min="12801" max="12801" width="5.5703125" style="73" customWidth="1"/>
    <col min="12802" max="12802" width="69.5703125" style="73" customWidth="1"/>
    <col min="12803" max="12803" width="10.5703125" style="73" customWidth="1"/>
    <col min="12804" max="12804" width="12.28515625" style="73" customWidth="1"/>
    <col min="12805" max="12805" width="13.5703125" style="73" customWidth="1"/>
    <col min="12806" max="12806" width="16" style="73" customWidth="1"/>
    <col min="12807" max="12807" width="24" style="73" customWidth="1"/>
    <col min="12808" max="12808" width="30.28515625" style="73" customWidth="1"/>
    <col min="12809" max="12809" width="11.7109375" style="73" customWidth="1"/>
    <col min="12810" max="13056" width="8.85546875" style="73"/>
    <col min="13057" max="13057" width="5.5703125" style="73" customWidth="1"/>
    <col min="13058" max="13058" width="69.5703125" style="73" customWidth="1"/>
    <col min="13059" max="13059" width="10.5703125" style="73" customWidth="1"/>
    <col min="13060" max="13060" width="12.28515625" style="73" customWidth="1"/>
    <col min="13061" max="13061" width="13.5703125" style="73" customWidth="1"/>
    <col min="13062" max="13062" width="16" style="73" customWidth="1"/>
    <col min="13063" max="13063" width="24" style="73" customWidth="1"/>
    <col min="13064" max="13064" width="30.28515625" style="73" customWidth="1"/>
    <col min="13065" max="13065" width="11.7109375" style="73" customWidth="1"/>
    <col min="13066" max="13312" width="8.85546875" style="73"/>
    <col min="13313" max="13313" width="5.5703125" style="73" customWidth="1"/>
    <col min="13314" max="13314" width="69.5703125" style="73" customWidth="1"/>
    <col min="13315" max="13315" width="10.5703125" style="73" customWidth="1"/>
    <col min="13316" max="13316" width="12.28515625" style="73" customWidth="1"/>
    <col min="13317" max="13317" width="13.5703125" style="73" customWidth="1"/>
    <col min="13318" max="13318" width="16" style="73" customWidth="1"/>
    <col min="13319" max="13319" width="24" style="73" customWidth="1"/>
    <col min="13320" max="13320" width="30.28515625" style="73" customWidth="1"/>
    <col min="13321" max="13321" width="11.7109375" style="73" customWidth="1"/>
    <col min="13322" max="13568" width="8.85546875" style="73"/>
    <col min="13569" max="13569" width="5.5703125" style="73" customWidth="1"/>
    <col min="13570" max="13570" width="69.5703125" style="73" customWidth="1"/>
    <col min="13571" max="13571" width="10.5703125" style="73" customWidth="1"/>
    <col min="13572" max="13572" width="12.28515625" style="73" customWidth="1"/>
    <col min="13573" max="13573" width="13.5703125" style="73" customWidth="1"/>
    <col min="13574" max="13574" width="16" style="73" customWidth="1"/>
    <col min="13575" max="13575" width="24" style="73" customWidth="1"/>
    <col min="13576" max="13576" width="30.28515625" style="73" customWidth="1"/>
    <col min="13577" max="13577" width="11.7109375" style="73" customWidth="1"/>
    <col min="13578" max="13824" width="8.85546875" style="73"/>
    <col min="13825" max="13825" width="5.5703125" style="73" customWidth="1"/>
    <col min="13826" max="13826" width="69.5703125" style="73" customWidth="1"/>
    <col min="13827" max="13827" width="10.5703125" style="73" customWidth="1"/>
    <col min="13828" max="13828" width="12.28515625" style="73" customWidth="1"/>
    <col min="13829" max="13829" width="13.5703125" style="73" customWidth="1"/>
    <col min="13830" max="13830" width="16" style="73" customWidth="1"/>
    <col min="13831" max="13831" width="24" style="73" customWidth="1"/>
    <col min="13832" max="13832" width="30.28515625" style="73" customWidth="1"/>
    <col min="13833" max="13833" width="11.7109375" style="73" customWidth="1"/>
    <col min="13834" max="14080" width="8.85546875" style="73"/>
    <col min="14081" max="14081" width="5.5703125" style="73" customWidth="1"/>
    <col min="14082" max="14082" width="69.5703125" style="73" customWidth="1"/>
    <col min="14083" max="14083" width="10.5703125" style="73" customWidth="1"/>
    <col min="14084" max="14084" width="12.28515625" style="73" customWidth="1"/>
    <col min="14085" max="14085" width="13.5703125" style="73" customWidth="1"/>
    <col min="14086" max="14086" width="16" style="73" customWidth="1"/>
    <col min="14087" max="14087" width="24" style="73" customWidth="1"/>
    <col min="14088" max="14088" width="30.28515625" style="73" customWidth="1"/>
    <col min="14089" max="14089" width="11.7109375" style="73" customWidth="1"/>
    <col min="14090" max="14336" width="8.85546875" style="73"/>
    <col min="14337" max="14337" width="5.5703125" style="73" customWidth="1"/>
    <col min="14338" max="14338" width="69.5703125" style="73" customWidth="1"/>
    <col min="14339" max="14339" width="10.5703125" style="73" customWidth="1"/>
    <col min="14340" max="14340" width="12.28515625" style="73" customWidth="1"/>
    <col min="14341" max="14341" width="13.5703125" style="73" customWidth="1"/>
    <col min="14342" max="14342" width="16" style="73" customWidth="1"/>
    <col min="14343" max="14343" width="24" style="73" customWidth="1"/>
    <col min="14344" max="14344" width="30.28515625" style="73" customWidth="1"/>
    <col min="14345" max="14345" width="11.7109375" style="73" customWidth="1"/>
    <col min="14346" max="14592" width="8.85546875" style="73"/>
    <col min="14593" max="14593" width="5.5703125" style="73" customWidth="1"/>
    <col min="14594" max="14594" width="69.5703125" style="73" customWidth="1"/>
    <col min="14595" max="14595" width="10.5703125" style="73" customWidth="1"/>
    <col min="14596" max="14596" width="12.28515625" style="73" customWidth="1"/>
    <col min="14597" max="14597" width="13.5703125" style="73" customWidth="1"/>
    <col min="14598" max="14598" width="16" style="73" customWidth="1"/>
    <col min="14599" max="14599" width="24" style="73" customWidth="1"/>
    <col min="14600" max="14600" width="30.28515625" style="73" customWidth="1"/>
    <col min="14601" max="14601" width="11.7109375" style="73" customWidth="1"/>
    <col min="14602" max="14848" width="8.85546875" style="73"/>
    <col min="14849" max="14849" width="5.5703125" style="73" customWidth="1"/>
    <col min="14850" max="14850" width="69.5703125" style="73" customWidth="1"/>
    <col min="14851" max="14851" width="10.5703125" style="73" customWidth="1"/>
    <col min="14852" max="14852" width="12.28515625" style="73" customWidth="1"/>
    <col min="14853" max="14853" width="13.5703125" style="73" customWidth="1"/>
    <col min="14854" max="14854" width="16" style="73" customWidth="1"/>
    <col min="14855" max="14855" width="24" style="73" customWidth="1"/>
    <col min="14856" max="14856" width="30.28515625" style="73" customWidth="1"/>
    <col min="14857" max="14857" width="11.7109375" style="73" customWidth="1"/>
    <col min="14858" max="15104" width="8.85546875" style="73"/>
    <col min="15105" max="15105" width="5.5703125" style="73" customWidth="1"/>
    <col min="15106" max="15106" width="69.5703125" style="73" customWidth="1"/>
    <col min="15107" max="15107" width="10.5703125" style="73" customWidth="1"/>
    <col min="15108" max="15108" width="12.28515625" style="73" customWidth="1"/>
    <col min="15109" max="15109" width="13.5703125" style="73" customWidth="1"/>
    <col min="15110" max="15110" width="16" style="73" customWidth="1"/>
    <col min="15111" max="15111" width="24" style="73" customWidth="1"/>
    <col min="15112" max="15112" width="30.28515625" style="73" customWidth="1"/>
    <col min="15113" max="15113" width="11.7109375" style="73" customWidth="1"/>
    <col min="15114" max="15360" width="8.85546875" style="73"/>
    <col min="15361" max="15361" width="5.5703125" style="73" customWidth="1"/>
    <col min="15362" max="15362" width="69.5703125" style="73" customWidth="1"/>
    <col min="15363" max="15363" width="10.5703125" style="73" customWidth="1"/>
    <col min="15364" max="15364" width="12.28515625" style="73" customWidth="1"/>
    <col min="15365" max="15365" width="13.5703125" style="73" customWidth="1"/>
    <col min="15366" max="15366" width="16" style="73" customWidth="1"/>
    <col min="15367" max="15367" width="24" style="73" customWidth="1"/>
    <col min="15368" max="15368" width="30.28515625" style="73" customWidth="1"/>
    <col min="15369" max="15369" width="11.7109375" style="73" customWidth="1"/>
    <col min="15370" max="15616" width="8.85546875" style="73"/>
    <col min="15617" max="15617" width="5.5703125" style="73" customWidth="1"/>
    <col min="15618" max="15618" width="69.5703125" style="73" customWidth="1"/>
    <col min="15619" max="15619" width="10.5703125" style="73" customWidth="1"/>
    <col min="15620" max="15620" width="12.28515625" style="73" customWidth="1"/>
    <col min="15621" max="15621" width="13.5703125" style="73" customWidth="1"/>
    <col min="15622" max="15622" width="16" style="73" customWidth="1"/>
    <col min="15623" max="15623" width="24" style="73" customWidth="1"/>
    <col min="15624" max="15624" width="30.28515625" style="73" customWidth="1"/>
    <col min="15625" max="15625" width="11.7109375" style="73" customWidth="1"/>
    <col min="15626" max="15872" width="8.85546875" style="73"/>
    <col min="15873" max="15873" width="5.5703125" style="73" customWidth="1"/>
    <col min="15874" max="15874" width="69.5703125" style="73" customWidth="1"/>
    <col min="15875" max="15875" width="10.5703125" style="73" customWidth="1"/>
    <col min="15876" max="15876" width="12.28515625" style="73" customWidth="1"/>
    <col min="15877" max="15877" width="13.5703125" style="73" customWidth="1"/>
    <col min="15878" max="15878" width="16" style="73" customWidth="1"/>
    <col min="15879" max="15879" width="24" style="73" customWidth="1"/>
    <col min="15880" max="15880" width="30.28515625" style="73" customWidth="1"/>
    <col min="15881" max="15881" width="11.7109375" style="73" customWidth="1"/>
    <col min="15882" max="16128" width="8.85546875" style="73"/>
    <col min="16129" max="16129" width="5.5703125" style="73" customWidth="1"/>
    <col min="16130" max="16130" width="69.5703125" style="73" customWidth="1"/>
    <col min="16131" max="16131" width="10.5703125" style="73" customWidth="1"/>
    <col min="16132" max="16132" width="12.28515625" style="73" customWidth="1"/>
    <col min="16133" max="16133" width="13.5703125" style="73" customWidth="1"/>
    <col min="16134" max="16134" width="16" style="73" customWidth="1"/>
    <col min="16135" max="16135" width="24" style="73" customWidth="1"/>
    <col min="16136" max="16136" width="30.28515625" style="73" customWidth="1"/>
    <col min="16137" max="16137" width="11.7109375" style="73" customWidth="1"/>
    <col min="16138" max="16384" width="8.85546875" style="73"/>
  </cols>
  <sheetData>
    <row r="1" spans="1:7" x14ac:dyDescent="0.25">
      <c r="D1" s="47"/>
      <c r="E1" s="47"/>
      <c r="F1" s="134" t="s">
        <v>33</v>
      </c>
      <c r="G1" s="134"/>
    </row>
    <row r="2" spans="1:7" ht="18.75" customHeight="1" x14ac:dyDescent="0.25">
      <c r="A2" s="49"/>
      <c r="B2" s="49"/>
      <c r="C2" s="49"/>
      <c r="D2" s="135" t="s">
        <v>34</v>
      </c>
      <c r="E2" s="135"/>
      <c r="F2" s="135"/>
      <c r="G2" s="135"/>
    </row>
    <row r="3" spans="1:7" ht="18.75" customHeight="1" x14ac:dyDescent="0.25">
      <c r="A3" s="49"/>
      <c r="B3" s="49"/>
      <c r="C3" s="49"/>
      <c r="D3" s="50"/>
      <c r="E3" s="50"/>
      <c r="F3" s="51"/>
      <c r="G3" s="51"/>
    </row>
    <row r="4" spans="1:7" ht="22.5" customHeight="1" x14ac:dyDescent="0.25">
      <c r="A4" s="136" t="s">
        <v>35</v>
      </c>
      <c r="B4" s="136"/>
      <c r="C4" s="136"/>
      <c r="D4" s="136"/>
      <c r="E4" s="136"/>
      <c r="F4" s="136"/>
      <c r="G4" s="136"/>
    </row>
    <row r="5" spans="1:7" ht="55.5" customHeight="1" x14ac:dyDescent="0.25">
      <c r="A5" s="137" t="s">
        <v>36</v>
      </c>
      <c r="B5" s="137"/>
      <c r="C5" s="137"/>
      <c r="D5" s="137"/>
      <c r="E5" s="137"/>
      <c r="F5" s="137"/>
      <c r="G5" s="137"/>
    </row>
    <row r="6" spans="1:7" ht="15.75" thickBot="1" x14ac:dyDescent="0.3">
      <c r="A6" s="52"/>
      <c r="B6" s="48"/>
      <c r="C6" s="53"/>
      <c r="D6" s="54"/>
      <c r="E6" s="54"/>
      <c r="F6" s="55"/>
      <c r="G6" s="55"/>
    </row>
    <row r="7" spans="1:7" ht="21.75" customHeight="1" x14ac:dyDescent="0.25">
      <c r="A7" s="138" t="s">
        <v>37</v>
      </c>
      <c r="B7" s="140" t="s">
        <v>38</v>
      </c>
      <c r="C7" s="142" t="s">
        <v>39</v>
      </c>
      <c r="D7" s="144" t="s">
        <v>40</v>
      </c>
      <c r="E7" s="146" t="s">
        <v>41</v>
      </c>
      <c r="F7" s="146" t="s">
        <v>42</v>
      </c>
      <c r="G7" s="148" t="s">
        <v>43</v>
      </c>
    </row>
    <row r="8" spans="1:7" ht="21" customHeight="1" thickBot="1" x14ac:dyDescent="0.3">
      <c r="A8" s="139"/>
      <c r="B8" s="141"/>
      <c r="C8" s="143"/>
      <c r="D8" s="145"/>
      <c r="E8" s="147"/>
      <c r="F8" s="147"/>
      <c r="G8" s="149"/>
    </row>
    <row r="9" spans="1:7" x14ac:dyDescent="0.25">
      <c r="A9" s="150" t="s">
        <v>44</v>
      </c>
      <c r="B9" s="151"/>
      <c r="C9" s="151"/>
      <c r="D9" s="151"/>
      <c r="E9" s="151"/>
      <c r="F9" s="151"/>
      <c r="G9" s="152"/>
    </row>
    <row r="10" spans="1:7" x14ac:dyDescent="0.25">
      <c r="A10" s="56">
        <v>1</v>
      </c>
      <c r="B10" s="57" t="s">
        <v>45</v>
      </c>
      <c r="C10" s="58" t="s">
        <v>46</v>
      </c>
      <c r="D10" s="59">
        <v>1</v>
      </c>
      <c r="E10" s="59"/>
      <c r="F10" s="60"/>
      <c r="G10" s="61"/>
    </row>
    <row r="11" spans="1:7" x14ac:dyDescent="0.25">
      <c r="A11" s="56">
        <v>2</v>
      </c>
      <c r="B11" s="57" t="s">
        <v>47</v>
      </c>
      <c r="C11" s="58" t="s">
        <v>46</v>
      </c>
      <c r="D11" s="59">
        <v>1</v>
      </c>
      <c r="E11" s="59"/>
      <c r="F11" s="60"/>
      <c r="G11" s="62"/>
    </row>
    <row r="12" spans="1:7" x14ac:dyDescent="0.25">
      <c r="A12" s="56">
        <v>3</v>
      </c>
      <c r="B12" s="57" t="s">
        <v>48</v>
      </c>
      <c r="C12" s="58" t="s">
        <v>46</v>
      </c>
      <c r="D12" s="59">
        <v>1</v>
      </c>
      <c r="E12" s="59"/>
      <c r="F12" s="60"/>
      <c r="G12" s="62"/>
    </row>
    <row r="13" spans="1:7" x14ac:dyDescent="0.25">
      <c r="A13" s="56">
        <v>4</v>
      </c>
      <c r="B13" s="57" t="s">
        <v>49</v>
      </c>
      <c r="C13" s="58" t="s">
        <v>46</v>
      </c>
      <c r="D13" s="59">
        <v>1</v>
      </c>
      <c r="E13" s="59"/>
      <c r="F13" s="60"/>
      <c r="G13" s="62"/>
    </row>
    <row r="14" spans="1:7" x14ac:dyDescent="0.25">
      <c r="A14" s="56">
        <v>5</v>
      </c>
      <c r="B14" s="57" t="s">
        <v>50</v>
      </c>
      <c r="C14" s="58" t="s">
        <v>46</v>
      </c>
      <c r="D14" s="59">
        <v>1</v>
      </c>
      <c r="E14" s="59"/>
      <c r="F14" s="60"/>
      <c r="G14" s="62"/>
    </row>
    <row r="15" spans="1:7" x14ac:dyDescent="0.25">
      <c r="A15" s="56">
        <v>6</v>
      </c>
      <c r="B15" s="57" t="s">
        <v>51</v>
      </c>
      <c r="C15" s="58" t="s">
        <v>46</v>
      </c>
      <c r="D15" s="59">
        <v>1</v>
      </c>
      <c r="E15" s="59"/>
      <c r="F15" s="60"/>
      <c r="G15" s="62"/>
    </row>
    <row r="16" spans="1:7" x14ac:dyDescent="0.25">
      <c r="A16" s="56">
        <v>7</v>
      </c>
      <c r="B16" s="57" t="s">
        <v>52</v>
      </c>
      <c r="C16" s="58" t="s">
        <v>46</v>
      </c>
      <c r="D16" s="59">
        <v>1</v>
      </c>
      <c r="E16" s="59"/>
      <c r="F16" s="60"/>
      <c r="G16" s="62"/>
    </row>
    <row r="17" spans="1:7" x14ac:dyDescent="0.25">
      <c r="A17" s="56">
        <v>8</v>
      </c>
      <c r="B17" s="57" t="s">
        <v>53</v>
      </c>
      <c r="C17" s="58" t="s">
        <v>46</v>
      </c>
      <c r="D17" s="59">
        <v>1</v>
      </c>
      <c r="E17" s="59"/>
      <c r="F17" s="60"/>
      <c r="G17" s="62"/>
    </row>
    <row r="18" spans="1:7" x14ac:dyDescent="0.25">
      <c r="A18" s="56">
        <v>9</v>
      </c>
      <c r="B18" s="57" t="s">
        <v>54</v>
      </c>
      <c r="C18" s="58" t="s">
        <v>46</v>
      </c>
      <c r="D18" s="59">
        <v>1</v>
      </c>
      <c r="E18" s="59"/>
      <c r="F18" s="60"/>
      <c r="G18" s="62"/>
    </row>
    <row r="19" spans="1:7" x14ac:dyDescent="0.25">
      <c r="A19" s="63"/>
      <c r="B19" s="153" t="s">
        <v>55</v>
      </c>
      <c r="C19" s="153"/>
      <c r="D19" s="153"/>
      <c r="E19" s="153"/>
      <c r="F19" s="153"/>
      <c r="G19" s="64">
        <f>SUM(G10:G18)</f>
        <v>0</v>
      </c>
    </row>
    <row r="20" spans="1:7" x14ac:dyDescent="0.25">
      <c r="A20" s="154" t="s">
        <v>56</v>
      </c>
      <c r="B20" s="132"/>
      <c r="C20" s="132"/>
      <c r="D20" s="132"/>
      <c r="E20" s="132"/>
      <c r="F20" s="132"/>
      <c r="G20" s="133"/>
    </row>
    <row r="21" spans="1:7" ht="30" x14ac:dyDescent="0.25">
      <c r="A21" s="56">
        <v>10</v>
      </c>
      <c r="B21" s="65" t="s">
        <v>57</v>
      </c>
      <c r="C21" s="66" t="s">
        <v>58</v>
      </c>
      <c r="D21" s="67">
        <v>1072.04</v>
      </c>
      <c r="E21" s="67"/>
      <c r="F21" s="60"/>
      <c r="G21" s="61"/>
    </row>
    <row r="22" spans="1:7" x14ac:dyDescent="0.25">
      <c r="A22" s="56">
        <v>11</v>
      </c>
      <c r="B22" s="68" t="s">
        <v>59</v>
      </c>
      <c r="C22" s="66" t="s">
        <v>60</v>
      </c>
      <c r="D22" s="67">
        <v>25</v>
      </c>
      <c r="E22" s="67"/>
      <c r="F22" s="60"/>
      <c r="G22" s="61"/>
    </row>
    <row r="23" spans="1:7" x14ac:dyDescent="0.25">
      <c r="A23" s="56">
        <v>12</v>
      </c>
      <c r="B23" s="65" t="s">
        <v>61</v>
      </c>
      <c r="C23" s="66" t="s">
        <v>46</v>
      </c>
      <c r="D23" s="67">
        <v>1</v>
      </c>
      <c r="E23" s="67"/>
      <c r="F23" s="60"/>
      <c r="G23" s="61"/>
    </row>
    <row r="24" spans="1:7" x14ac:dyDescent="0.25">
      <c r="A24" s="56">
        <v>13</v>
      </c>
      <c r="B24" s="65" t="s">
        <v>62</v>
      </c>
      <c r="C24" s="66" t="s">
        <v>46</v>
      </c>
      <c r="D24" s="67">
        <v>1</v>
      </c>
      <c r="E24" s="67"/>
      <c r="F24" s="60"/>
      <c r="G24" s="61"/>
    </row>
    <row r="25" spans="1:7" ht="30" x14ac:dyDescent="0.25">
      <c r="A25" s="56">
        <v>14</v>
      </c>
      <c r="B25" s="68" t="s">
        <v>63</v>
      </c>
      <c r="C25" s="66" t="s">
        <v>46</v>
      </c>
      <c r="D25" s="59">
        <v>1</v>
      </c>
      <c r="E25" s="59"/>
      <c r="F25" s="60"/>
      <c r="G25" s="61"/>
    </row>
    <row r="26" spans="1:7" x14ac:dyDescent="0.25">
      <c r="A26" s="56">
        <v>15</v>
      </c>
      <c r="B26" s="69" t="s">
        <v>64</v>
      </c>
      <c r="C26" s="70" t="s">
        <v>46</v>
      </c>
      <c r="D26" s="59">
        <v>1</v>
      </c>
      <c r="E26" s="59"/>
      <c r="F26" s="60"/>
      <c r="G26" s="61"/>
    </row>
    <row r="27" spans="1:7" ht="30" x14ac:dyDescent="0.25">
      <c r="A27" s="56">
        <v>16</v>
      </c>
      <c r="B27" s="68" t="s">
        <v>65</v>
      </c>
      <c r="C27" s="70" t="s">
        <v>46</v>
      </c>
      <c r="D27" s="59">
        <v>1</v>
      </c>
      <c r="E27" s="59"/>
      <c r="F27" s="60"/>
      <c r="G27" s="61"/>
    </row>
    <row r="28" spans="1:7" ht="30" x14ac:dyDescent="0.25">
      <c r="A28" s="56">
        <v>17</v>
      </c>
      <c r="B28" s="68" t="s">
        <v>66</v>
      </c>
      <c r="C28" s="70" t="s">
        <v>46</v>
      </c>
      <c r="D28" s="59">
        <v>1</v>
      </c>
      <c r="E28" s="59"/>
      <c r="F28" s="60"/>
      <c r="G28" s="61"/>
    </row>
    <row r="29" spans="1:7" x14ac:dyDescent="0.25">
      <c r="A29" s="56">
        <v>18</v>
      </c>
      <c r="B29" s="68" t="s">
        <v>67</v>
      </c>
      <c r="C29" s="70" t="s">
        <v>68</v>
      </c>
      <c r="D29" s="59">
        <v>84.01</v>
      </c>
      <c r="E29" s="59"/>
      <c r="F29" s="60"/>
      <c r="G29" s="61"/>
    </row>
    <row r="30" spans="1:7" x14ac:dyDescent="0.25">
      <c r="A30" s="56">
        <v>19</v>
      </c>
      <c r="B30" s="68" t="s">
        <v>69</v>
      </c>
      <c r="C30" s="70" t="s">
        <v>58</v>
      </c>
      <c r="D30" s="59">
        <v>312.29000000000002</v>
      </c>
      <c r="E30" s="59"/>
      <c r="F30" s="60"/>
      <c r="G30" s="61"/>
    </row>
    <row r="31" spans="1:7" x14ac:dyDescent="0.25">
      <c r="A31" s="56">
        <v>20</v>
      </c>
      <c r="B31" s="68" t="s">
        <v>70</v>
      </c>
      <c r="C31" s="70" t="s">
        <v>68</v>
      </c>
      <c r="D31" s="59">
        <v>173.32</v>
      </c>
      <c r="E31" s="59"/>
      <c r="F31" s="60"/>
      <c r="G31" s="61"/>
    </row>
    <row r="32" spans="1:7" ht="30" x14ac:dyDescent="0.25">
      <c r="A32" s="56">
        <v>21</v>
      </c>
      <c r="B32" s="65" t="s">
        <v>71</v>
      </c>
      <c r="C32" s="66" t="s">
        <v>58</v>
      </c>
      <c r="D32" s="67">
        <v>1096.1500000000001</v>
      </c>
      <c r="E32" s="67"/>
      <c r="F32" s="60"/>
      <c r="G32" s="61"/>
    </row>
    <row r="33" spans="1:7" x14ac:dyDescent="0.25">
      <c r="A33" s="56">
        <v>22</v>
      </c>
      <c r="B33" s="65" t="s">
        <v>72</v>
      </c>
      <c r="C33" s="66" t="s">
        <v>58</v>
      </c>
      <c r="D33" s="67">
        <v>120.1</v>
      </c>
      <c r="E33" s="67"/>
      <c r="F33" s="60"/>
      <c r="G33" s="61"/>
    </row>
    <row r="34" spans="1:7" x14ac:dyDescent="0.25">
      <c r="A34" s="56">
        <v>23</v>
      </c>
      <c r="B34" s="65" t="s">
        <v>73</v>
      </c>
      <c r="C34" s="66" t="s">
        <v>58</v>
      </c>
      <c r="D34" s="67">
        <v>953.4</v>
      </c>
      <c r="E34" s="67"/>
      <c r="F34" s="60"/>
      <c r="G34" s="61"/>
    </row>
    <row r="35" spans="1:7" x14ac:dyDescent="0.25">
      <c r="A35" s="63"/>
      <c r="B35" s="153" t="s">
        <v>55</v>
      </c>
      <c r="C35" s="153"/>
      <c r="D35" s="153"/>
      <c r="E35" s="153"/>
      <c r="F35" s="153"/>
      <c r="G35" s="64">
        <f>SUM(G21:G34)</f>
        <v>0</v>
      </c>
    </row>
    <row r="36" spans="1:7" x14ac:dyDescent="0.25">
      <c r="A36" s="71"/>
      <c r="B36" s="131" t="s">
        <v>74</v>
      </c>
      <c r="C36" s="132"/>
      <c r="D36" s="132"/>
      <c r="E36" s="132"/>
      <c r="F36" s="132"/>
      <c r="G36" s="133"/>
    </row>
    <row r="37" spans="1:7" x14ac:dyDescent="0.25">
      <c r="A37" s="72"/>
      <c r="B37" s="131" t="s">
        <v>75</v>
      </c>
      <c r="C37" s="132"/>
      <c r="D37" s="132"/>
      <c r="E37" s="132"/>
      <c r="F37" s="132"/>
      <c r="G37" s="133"/>
    </row>
    <row r="38" spans="1:7" ht="30" x14ac:dyDescent="0.25">
      <c r="A38" s="56">
        <v>24</v>
      </c>
      <c r="B38" s="68" t="s">
        <v>76</v>
      </c>
      <c r="C38" s="66" t="s">
        <v>58</v>
      </c>
      <c r="D38" s="59">
        <v>135.69999999999999</v>
      </c>
      <c r="E38" s="59"/>
      <c r="F38" s="60"/>
      <c r="G38" s="61"/>
    </row>
    <row r="39" spans="1:7" x14ac:dyDescent="0.25">
      <c r="A39" s="56">
        <v>25</v>
      </c>
      <c r="B39" s="68" t="s">
        <v>77</v>
      </c>
      <c r="C39" s="66" t="s">
        <v>58</v>
      </c>
      <c r="D39" s="59">
        <v>195.1</v>
      </c>
      <c r="E39" s="59"/>
      <c r="F39" s="60"/>
      <c r="G39" s="61"/>
    </row>
    <row r="40" spans="1:7" x14ac:dyDescent="0.25">
      <c r="A40" s="56">
        <v>26</v>
      </c>
      <c r="B40" s="68" t="s">
        <v>78</v>
      </c>
      <c r="C40" s="66" t="s">
        <v>58</v>
      </c>
      <c r="D40" s="59">
        <v>52.65</v>
      </c>
      <c r="E40" s="59"/>
      <c r="F40" s="60"/>
      <c r="G40" s="61"/>
    </row>
    <row r="41" spans="1:7" ht="105.75" customHeight="1" x14ac:dyDescent="0.25">
      <c r="A41" s="56">
        <v>27</v>
      </c>
      <c r="B41" s="68" t="s">
        <v>79</v>
      </c>
      <c r="C41" s="66" t="s">
        <v>58</v>
      </c>
      <c r="D41" s="59">
        <v>928.62</v>
      </c>
      <c r="E41" s="59"/>
      <c r="F41" s="60"/>
      <c r="G41" s="61"/>
    </row>
    <row r="42" spans="1:7" ht="30" x14ac:dyDescent="0.25">
      <c r="A42" s="56">
        <v>28</v>
      </c>
      <c r="B42" s="68" t="s">
        <v>80</v>
      </c>
      <c r="C42" s="66" t="s">
        <v>58</v>
      </c>
      <c r="D42" s="59">
        <v>101.85</v>
      </c>
      <c r="E42" s="59"/>
      <c r="F42" s="60"/>
      <c r="G42" s="61"/>
    </row>
    <row r="43" spans="1:7" ht="30" x14ac:dyDescent="0.25">
      <c r="A43" s="56">
        <v>29</v>
      </c>
      <c r="B43" s="68" t="s">
        <v>81</v>
      </c>
      <c r="C43" s="66" t="s">
        <v>58</v>
      </c>
      <c r="D43" s="59">
        <v>761.04</v>
      </c>
      <c r="E43" s="59"/>
      <c r="F43" s="60"/>
      <c r="G43" s="61"/>
    </row>
    <row r="44" spans="1:7" ht="30" x14ac:dyDescent="0.25">
      <c r="A44" s="56">
        <v>30</v>
      </c>
      <c r="B44" s="68" t="s">
        <v>82</v>
      </c>
      <c r="C44" s="66" t="s">
        <v>58</v>
      </c>
      <c r="D44" s="59">
        <v>284.97000000000003</v>
      </c>
      <c r="E44" s="59"/>
      <c r="F44" s="60"/>
      <c r="G44" s="61"/>
    </row>
    <row r="45" spans="1:7" ht="30" x14ac:dyDescent="0.25">
      <c r="A45" s="56">
        <v>31</v>
      </c>
      <c r="B45" s="68" t="s">
        <v>83</v>
      </c>
      <c r="C45" s="66" t="s">
        <v>68</v>
      </c>
      <c r="D45" s="59">
        <v>208.8</v>
      </c>
      <c r="E45" s="59"/>
      <c r="F45" s="60"/>
      <c r="G45" s="61"/>
    </row>
    <row r="46" spans="1:7" ht="45" x14ac:dyDescent="0.25">
      <c r="A46" s="56">
        <v>32</v>
      </c>
      <c r="B46" s="68" t="s">
        <v>84</v>
      </c>
      <c r="C46" s="66" t="s">
        <v>68</v>
      </c>
      <c r="D46" s="59">
        <v>35.5</v>
      </c>
      <c r="E46" s="59"/>
      <c r="F46" s="60"/>
      <c r="G46" s="61"/>
    </row>
    <row r="47" spans="1:7" ht="30" x14ac:dyDescent="0.25">
      <c r="A47" s="56">
        <v>33</v>
      </c>
      <c r="B47" s="68" t="s">
        <v>85</v>
      </c>
      <c r="C47" s="66" t="s">
        <v>68</v>
      </c>
      <c r="D47" s="59">
        <v>17.7</v>
      </c>
      <c r="E47" s="59"/>
      <c r="F47" s="60"/>
      <c r="G47" s="61"/>
    </row>
    <row r="48" spans="1:7" ht="30" x14ac:dyDescent="0.25">
      <c r="A48" s="56">
        <v>34</v>
      </c>
      <c r="B48" s="68" t="s">
        <v>86</v>
      </c>
      <c r="C48" s="66" t="s">
        <v>68</v>
      </c>
      <c r="D48" s="59">
        <v>27.8</v>
      </c>
      <c r="E48" s="59"/>
      <c r="F48" s="60"/>
      <c r="G48" s="61"/>
    </row>
    <row r="49" spans="1:8" ht="30" x14ac:dyDescent="0.25">
      <c r="A49" s="56">
        <v>35</v>
      </c>
      <c r="B49" s="68" t="s">
        <v>87</v>
      </c>
      <c r="C49" s="66" t="s">
        <v>68</v>
      </c>
      <c r="D49" s="59">
        <v>28</v>
      </c>
      <c r="E49" s="59"/>
      <c r="F49" s="60"/>
      <c r="G49" s="61"/>
    </row>
    <row r="50" spans="1:8" ht="28.15" customHeight="1" x14ac:dyDescent="0.25">
      <c r="A50" s="56">
        <v>36</v>
      </c>
      <c r="B50" s="68" t="s">
        <v>88</v>
      </c>
      <c r="C50" s="66" t="s">
        <v>46</v>
      </c>
      <c r="D50" s="59">
        <v>2</v>
      </c>
      <c r="E50" s="59"/>
      <c r="F50" s="60"/>
      <c r="G50" s="61"/>
    </row>
    <row r="51" spans="1:8" x14ac:dyDescent="0.25">
      <c r="A51" s="63"/>
      <c r="B51" s="153" t="s">
        <v>55</v>
      </c>
      <c r="C51" s="153"/>
      <c r="D51" s="153"/>
      <c r="E51" s="153"/>
      <c r="F51" s="153"/>
      <c r="G51" s="64">
        <f>SUM(G38:G50)</f>
        <v>0</v>
      </c>
      <c r="H51" s="74"/>
    </row>
    <row r="52" spans="1:8" x14ac:dyDescent="0.25">
      <c r="A52" s="56"/>
      <c r="B52" s="155" t="s">
        <v>89</v>
      </c>
      <c r="C52" s="156"/>
      <c r="D52" s="156"/>
      <c r="E52" s="156"/>
      <c r="F52" s="156"/>
      <c r="G52" s="157"/>
    </row>
    <row r="53" spans="1:8" ht="45" x14ac:dyDescent="0.25">
      <c r="A53" s="56">
        <v>37</v>
      </c>
      <c r="B53" s="68" t="s">
        <v>90</v>
      </c>
      <c r="C53" s="66" t="s">
        <v>58</v>
      </c>
      <c r="D53" s="59">
        <v>90.22</v>
      </c>
      <c r="E53" s="59"/>
      <c r="F53" s="60"/>
      <c r="G53" s="61"/>
    </row>
    <row r="54" spans="1:8" ht="45" x14ac:dyDescent="0.25">
      <c r="A54" s="56">
        <v>38</v>
      </c>
      <c r="B54" s="68" t="s">
        <v>91</v>
      </c>
      <c r="C54" s="66" t="s">
        <v>58</v>
      </c>
      <c r="D54" s="59">
        <v>67.09</v>
      </c>
      <c r="E54" s="59"/>
      <c r="F54" s="60"/>
      <c r="G54" s="61"/>
    </row>
    <row r="55" spans="1:8" ht="45" x14ac:dyDescent="0.25">
      <c r="A55" s="56">
        <v>39</v>
      </c>
      <c r="B55" s="68" t="s">
        <v>92</v>
      </c>
      <c r="C55" s="66" t="s">
        <v>58</v>
      </c>
      <c r="D55" s="59">
        <v>108.09</v>
      </c>
      <c r="E55" s="59"/>
      <c r="F55" s="60"/>
      <c r="G55" s="61"/>
    </row>
    <row r="56" spans="1:8" x14ac:dyDescent="0.25">
      <c r="A56" s="56">
        <v>40</v>
      </c>
      <c r="B56" s="68" t="s">
        <v>93</v>
      </c>
      <c r="C56" s="66" t="s">
        <v>68</v>
      </c>
      <c r="D56" s="59">
        <v>115.54</v>
      </c>
      <c r="E56" s="59"/>
      <c r="F56" s="60"/>
      <c r="G56" s="61"/>
    </row>
    <row r="57" spans="1:8" ht="30" x14ac:dyDescent="0.25">
      <c r="A57" s="56">
        <v>41</v>
      </c>
      <c r="B57" s="75" t="s">
        <v>94</v>
      </c>
      <c r="C57" s="66" t="s">
        <v>58</v>
      </c>
      <c r="D57" s="59">
        <v>48.45</v>
      </c>
      <c r="E57" s="59"/>
      <c r="F57" s="60"/>
      <c r="G57" s="61"/>
    </row>
    <row r="58" spans="1:8" ht="30" x14ac:dyDescent="0.25">
      <c r="A58" s="56">
        <v>42</v>
      </c>
      <c r="B58" s="75" t="s">
        <v>95</v>
      </c>
      <c r="C58" s="66" t="s">
        <v>58</v>
      </c>
      <c r="D58" s="59">
        <v>10.8</v>
      </c>
      <c r="E58" s="59"/>
      <c r="F58" s="60"/>
      <c r="G58" s="61"/>
    </row>
    <row r="59" spans="1:8" ht="30" x14ac:dyDescent="0.25">
      <c r="A59" s="56">
        <v>43</v>
      </c>
      <c r="B59" s="75" t="s">
        <v>96</v>
      </c>
      <c r="C59" s="66" t="s">
        <v>60</v>
      </c>
      <c r="D59" s="59">
        <v>4</v>
      </c>
      <c r="E59" s="59"/>
      <c r="F59" s="60"/>
      <c r="G59" s="61"/>
    </row>
    <row r="60" spans="1:8" ht="30" x14ac:dyDescent="0.25">
      <c r="A60" s="56">
        <v>44</v>
      </c>
      <c r="B60" s="68" t="s">
        <v>97</v>
      </c>
      <c r="C60" s="66" t="s">
        <v>58</v>
      </c>
      <c r="D60" s="59">
        <v>8</v>
      </c>
      <c r="E60" s="59"/>
      <c r="F60" s="60"/>
      <c r="G60" s="61"/>
      <c r="H60" s="76"/>
    </row>
    <row r="61" spans="1:8" ht="45" x14ac:dyDescent="0.25">
      <c r="A61" s="56">
        <v>45</v>
      </c>
      <c r="B61" s="68" t="s">
        <v>98</v>
      </c>
      <c r="C61" s="66" t="s">
        <v>60</v>
      </c>
      <c r="D61" s="59">
        <v>2</v>
      </c>
      <c r="E61" s="59"/>
      <c r="F61" s="60"/>
      <c r="G61" s="61"/>
      <c r="H61" s="76"/>
    </row>
    <row r="62" spans="1:8" ht="45" x14ac:dyDescent="0.25">
      <c r="A62" s="56">
        <v>46</v>
      </c>
      <c r="B62" s="68" t="s">
        <v>99</v>
      </c>
      <c r="C62" s="66" t="s">
        <v>60</v>
      </c>
      <c r="D62" s="59">
        <v>1</v>
      </c>
      <c r="E62" s="59"/>
      <c r="F62" s="60"/>
      <c r="G62" s="61"/>
      <c r="H62" s="76"/>
    </row>
    <row r="63" spans="1:8" ht="45" x14ac:dyDescent="0.25">
      <c r="A63" s="56">
        <v>47</v>
      </c>
      <c r="B63" s="68" t="s">
        <v>100</v>
      </c>
      <c r="C63" s="66" t="s">
        <v>60</v>
      </c>
      <c r="D63" s="59">
        <v>3</v>
      </c>
      <c r="E63" s="59"/>
      <c r="F63" s="60"/>
      <c r="G63" s="61"/>
      <c r="H63" s="76"/>
    </row>
    <row r="64" spans="1:8" ht="45" x14ac:dyDescent="0.25">
      <c r="A64" s="56">
        <v>48</v>
      </c>
      <c r="B64" s="68" t="s">
        <v>101</v>
      </c>
      <c r="C64" s="66" t="s">
        <v>60</v>
      </c>
      <c r="D64" s="59">
        <v>1</v>
      </c>
      <c r="E64" s="59"/>
      <c r="F64" s="60"/>
      <c r="G64" s="61"/>
      <c r="H64" s="76"/>
    </row>
    <row r="65" spans="1:8" ht="45" x14ac:dyDescent="0.25">
      <c r="A65" s="56">
        <v>49</v>
      </c>
      <c r="B65" s="77" t="s">
        <v>102</v>
      </c>
      <c r="C65" s="78" t="s">
        <v>60</v>
      </c>
      <c r="D65" s="79">
        <v>5</v>
      </c>
      <c r="E65" s="79"/>
      <c r="F65" s="80"/>
      <c r="G65" s="81"/>
      <c r="H65" s="76"/>
    </row>
    <row r="66" spans="1:8" ht="30" x14ac:dyDescent="0.25">
      <c r="A66" s="56">
        <v>50</v>
      </c>
      <c r="B66" s="77" t="s">
        <v>103</v>
      </c>
      <c r="C66" s="78" t="s">
        <v>60</v>
      </c>
      <c r="D66" s="79">
        <v>1</v>
      </c>
      <c r="E66" s="79"/>
      <c r="F66" s="80"/>
      <c r="G66" s="81"/>
      <c r="H66" s="76"/>
    </row>
    <row r="67" spans="1:8" ht="45" x14ac:dyDescent="0.25">
      <c r="A67" s="56">
        <v>51</v>
      </c>
      <c r="B67" s="77" t="s">
        <v>104</v>
      </c>
      <c r="C67" s="78" t="s">
        <v>60</v>
      </c>
      <c r="D67" s="79">
        <v>1</v>
      </c>
      <c r="E67" s="79"/>
      <c r="F67" s="80"/>
      <c r="G67" s="81"/>
      <c r="H67" s="76"/>
    </row>
    <row r="68" spans="1:8" ht="30" x14ac:dyDescent="0.25">
      <c r="A68" s="56">
        <v>52</v>
      </c>
      <c r="B68" s="77" t="s">
        <v>105</v>
      </c>
      <c r="C68" s="78" t="s">
        <v>60</v>
      </c>
      <c r="D68" s="79">
        <v>10</v>
      </c>
      <c r="E68" s="79"/>
      <c r="F68" s="80"/>
      <c r="G68" s="81"/>
      <c r="H68" s="76"/>
    </row>
    <row r="69" spans="1:8" ht="45" x14ac:dyDescent="0.25">
      <c r="A69" s="56">
        <v>53</v>
      </c>
      <c r="B69" s="77" t="s">
        <v>106</v>
      </c>
      <c r="C69" s="78" t="s">
        <v>60</v>
      </c>
      <c r="D69" s="79">
        <v>1</v>
      </c>
      <c r="E69" s="79"/>
      <c r="F69" s="80"/>
      <c r="G69" s="81"/>
      <c r="H69" s="76"/>
    </row>
    <row r="70" spans="1:8" x14ac:dyDescent="0.25">
      <c r="A70" s="63"/>
      <c r="B70" s="153" t="s">
        <v>55</v>
      </c>
      <c r="C70" s="153"/>
      <c r="D70" s="153"/>
      <c r="E70" s="153"/>
      <c r="F70" s="153"/>
      <c r="G70" s="64">
        <f>SUM(G53:G69)</f>
        <v>0</v>
      </c>
    </row>
    <row r="71" spans="1:8" x14ac:dyDescent="0.25">
      <c r="A71" s="56"/>
      <c r="B71" s="155" t="s">
        <v>107</v>
      </c>
      <c r="C71" s="155"/>
      <c r="D71" s="155"/>
      <c r="E71" s="155"/>
      <c r="F71" s="155"/>
      <c r="G71" s="158"/>
    </row>
    <row r="72" spans="1:8" ht="30" x14ac:dyDescent="0.25">
      <c r="A72" s="56">
        <v>54</v>
      </c>
      <c r="B72" s="68" t="s">
        <v>108</v>
      </c>
      <c r="C72" s="66" t="s">
        <v>58</v>
      </c>
      <c r="D72" s="59">
        <v>562.4</v>
      </c>
      <c r="E72" s="59"/>
      <c r="F72" s="60"/>
      <c r="G72" s="61"/>
      <c r="H72" s="76"/>
    </row>
    <row r="73" spans="1:8" ht="30" x14ac:dyDescent="0.25">
      <c r="A73" s="56">
        <v>55</v>
      </c>
      <c r="B73" s="68" t="s">
        <v>109</v>
      </c>
      <c r="C73" s="66" t="s">
        <v>58</v>
      </c>
      <c r="D73" s="59">
        <v>67.5</v>
      </c>
      <c r="E73" s="59"/>
      <c r="F73" s="60"/>
      <c r="G73" s="61"/>
      <c r="H73" s="76"/>
    </row>
    <row r="74" spans="1:8" ht="30" x14ac:dyDescent="0.25">
      <c r="A74" s="56">
        <v>56</v>
      </c>
      <c r="B74" s="68" t="s">
        <v>110</v>
      </c>
      <c r="C74" s="66" t="s">
        <v>58</v>
      </c>
      <c r="D74" s="59">
        <v>65.900000000000006</v>
      </c>
      <c r="E74" s="59"/>
      <c r="F74" s="60"/>
      <c r="G74" s="61"/>
      <c r="H74" s="76"/>
    </row>
    <row r="75" spans="1:8" x14ac:dyDescent="0.25">
      <c r="A75" s="56">
        <v>57</v>
      </c>
      <c r="B75" s="68" t="s">
        <v>111</v>
      </c>
      <c r="C75" s="66" t="s">
        <v>58</v>
      </c>
      <c r="D75" s="59">
        <v>805</v>
      </c>
      <c r="E75" s="59"/>
      <c r="F75" s="60"/>
      <c r="G75" s="61"/>
      <c r="H75" s="76"/>
    </row>
    <row r="76" spans="1:8" x14ac:dyDescent="0.25">
      <c r="A76" s="56">
        <v>58</v>
      </c>
      <c r="B76" s="68" t="s">
        <v>112</v>
      </c>
      <c r="C76" s="66" t="s">
        <v>58</v>
      </c>
      <c r="D76" s="59">
        <v>805</v>
      </c>
      <c r="E76" s="59"/>
      <c r="F76" s="60"/>
      <c r="G76" s="61"/>
      <c r="H76" s="76"/>
    </row>
    <row r="77" spans="1:8" x14ac:dyDescent="0.25">
      <c r="A77" s="56">
        <v>59</v>
      </c>
      <c r="B77" s="68" t="s">
        <v>113</v>
      </c>
      <c r="C77" s="66" t="s">
        <v>58</v>
      </c>
      <c r="D77" s="59">
        <v>805</v>
      </c>
      <c r="E77" s="59"/>
      <c r="F77" s="60"/>
      <c r="G77" s="61"/>
      <c r="H77" s="76"/>
    </row>
    <row r="78" spans="1:8" ht="30" x14ac:dyDescent="0.25">
      <c r="A78" s="56">
        <v>60</v>
      </c>
      <c r="B78" s="68" t="s">
        <v>114</v>
      </c>
      <c r="C78" s="66" t="s">
        <v>68</v>
      </c>
      <c r="D78" s="59">
        <v>341.09</v>
      </c>
      <c r="E78" s="59"/>
      <c r="F78" s="60"/>
      <c r="G78" s="61"/>
      <c r="H78" s="76"/>
    </row>
    <row r="79" spans="1:8" x14ac:dyDescent="0.25">
      <c r="A79" s="56">
        <v>61</v>
      </c>
      <c r="B79" s="68" t="s">
        <v>115</v>
      </c>
      <c r="C79" s="66" t="s">
        <v>68</v>
      </c>
      <c r="D79" s="59">
        <v>341.09</v>
      </c>
      <c r="E79" s="59"/>
      <c r="F79" s="60"/>
      <c r="G79" s="61"/>
      <c r="H79" s="76"/>
    </row>
    <row r="80" spans="1:8" x14ac:dyDescent="0.25">
      <c r="A80" s="56">
        <v>62</v>
      </c>
      <c r="B80" s="68" t="s">
        <v>116</v>
      </c>
      <c r="C80" s="66" t="s">
        <v>68</v>
      </c>
      <c r="D80" s="59">
        <v>341.09</v>
      </c>
      <c r="E80" s="59"/>
      <c r="F80" s="60"/>
      <c r="G80" s="61"/>
      <c r="H80" s="76"/>
    </row>
    <row r="81" spans="1:8" x14ac:dyDescent="0.25">
      <c r="A81" s="56">
        <v>63</v>
      </c>
      <c r="B81" s="68" t="s">
        <v>117</v>
      </c>
      <c r="C81" s="66" t="s">
        <v>68</v>
      </c>
      <c r="D81" s="59">
        <v>341.09</v>
      </c>
      <c r="E81" s="59"/>
      <c r="F81" s="60"/>
      <c r="G81" s="61"/>
      <c r="H81" s="76"/>
    </row>
    <row r="82" spans="1:8" x14ac:dyDescent="0.25">
      <c r="A82" s="56">
        <v>64</v>
      </c>
      <c r="B82" s="68" t="s">
        <v>118</v>
      </c>
      <c r="C82" s="66" t="s">
        <v>68</v>
      </c>
      <c r="D82" s="59">
        <v>28.1</v>
      </c>
      <c r="E82" s="59"/>
      <c r="F82" s="60"/>
      <c r="G82" s="61"/>
      <c r="H82" s="76"/>
    </row>
    <row r="83" spans="1:8" x14ac:dyDescent="0.25">
      <c r="A83" s="56">
        <v>65</v>
      </c>
      <c r="B83" s="68" t="s">
        <v>119</v>
      </c>
      <c r="C83" s="66" t="s">
        <v>58</v>
      </c>
      <c r="D83" s="59">
        <v>27</v>
      </c>
      <c r="E83" s="59"/>
      <c r="F83" s="60"/>
      <c r="G83" s="61"/>
      <c r="H83" s="76"/>
    </row>
    <row r="84" spans="1:8" x14ac:dyDescent="0.25">
      <c r="A84" s="56">
        <v>66</v>
      </c>
      <c r="B84" s="68" t="s">
        <v>120</v>
      </c>
      <c r="C84" s="66" t="s">
        <v>68</v>
      </c>
      <c r="D84" s="59">
        <v>100</v>
      </c>
      <c r="E84" s="59"/>
      <c r="F84" s="60"/>
      <c r="G84" s="61"/>
      <c r="H84" s="76"/>
    </row>
    <row r="85" spans="1:8" ht="45" x14ac:dyDescent="0.25">
      <c r="A85" s="56">
        <v>67</v>
      </c>
      <c r="B85" s="68" t="s">
        <v>121</v>
      </c>
      <c r="C85" s="66" t="s">
        <v>58</v>
      </c>
      <c r="D85" s="79">
        <v>63.7</v>
      </c>
      <c r="E85" s="79"/>
      <c r="F85" s="60"/>
      <c r="G85" s="61"/>
      <c r="H85" s="82"/>
    </row>
    <row r="86" spans="1:8" ht="30" x14ac:dyDescent="0.25">
      <c r="A86" s="56">
        <v>68</v>
      </c>
      <c r="B86" s="68" t="s">
        <v>122</v>
      </c>
      <c r="C86" s="66" t="s">
        <v>58</v>
      </c>
      <c r="D86" s="59">
        <v>86.2</v>
      </c>
      <c r="E86" s="59"/>
      <c r="F86" s="60"/>
      <c r="G86" s="61"/>
      <c r="H86" s="76"/>
    </row>
    <row r="87" spans="1:8" ht="30" x14ac:dyDescent="0.25">
      <c r="A87" s="56">
        <v>69</v>
      </c>
      <c r="B87" s="68" t="s">
        <v>123</v>
      </c>
      <c r="C87" s="58" t="s">
        <v>124</v>
      </c>
      <c r="D87" s="59">
        <v>4</v>
      </c>
      <c r="E87" s="59"/>
      <c r="F87" s="60"/>
      <c r="G87" s="61"/>
      <c r="H87" s="76"/>
    </row>
    <row r="88" spans="1:8" x14ac:dyDescent="0.25">
      <c r="A88" s="56">
        <v>70</v>
      </c>
      <c r="B88" s="68" t="s">
        <v>125</v>
      </c>
      <c r="C88" s="66" t="s">
        <v>58</v>
      </c>
      <c r="D88" s="59">
        <v>20.7</v>
      </c>
      <c r="E88" s="59"/>
      <c r="F88" s="60"/>
      <c r="G88" s="61"/>
      <c r="H88" s="76"/>
    </row>
    <row r="89" spans="1:8" x14ac:dyDescent="0.25">
      <c r="A89" s="56">
        <v>71</v>
      </c>
      <c r="B89" s="68" t="s">
        <v>126</v>
      </c>
      <c r="C89" s="66" t="s">
        <v>58</v>
      </c>
      <c r="D89" s="59">
        <v>5.8</v>
      </c>
      <c r="E89" s="59"/>
      <c r="F89" s="60"/>
      <c r="G89" s="61"/>
      <c r="H89" s="76"/>
    </row>
    <row r="90" spans="1:8" x14ac:dyDescent="0.25">
      <c r="A90" s="56">
        <v>72</v>
      </c>
      <c r="B90" s="68" t="s">
        <v>127</v>
      </c>
      <c r="C90" s="66" t="s">
        <v>58</v>
      </c>
      <c r="D90" s="59">
        <v>10.6</v>
      </c>
      <c r="E90" s="59"/>
      <c r="F90" s="60"/>
      <c r="G90" s="61"/>
      <c r="H90" s="76"/>
    </row>
    <row r="91" spans="1:8" ht="30" x14ac:dyDescent="0.25">
      <c r="A91" s="56">
        <v>73</v>
      </c>
      <c r="B91" s="68" t="s">
        <v>128</v>
      </c>
      <c r="C91" s="66" t="s">
        <v>58</v>
      </c>
      <c r="D91" s="59">
        <v>98.6</v>
      </c>
      <c r="E91" s="59"/>
      <c r="F91" s="60"/>
      <c r="G91" s="61"/>
      <c r="H91" s="76"/>
    </row>
    <row r="92" spans="1:8" x14ac:dyDescent="0.25">
      <c r="A92" s="56">
        <v>74</v>
      </c>
      <c r="B92" s="68" t="s">
        <v>129</v>
      </c>
      <c r="C92" s="66" t="s">
        <v>68</v>
      </c>
      <c r="D92" s="59">
        <v>7.5</v>
      </c>
      <c r="E92" s="59"/>
      <c r="F92" s="60"/>
      <c r="G92" s="61"/>
      <c r="H92" s="76"/>
    </row>
    <row r="93" spans="1:8" ht="30" x14ac:dyDescent="0.25">
      <c r="A93" s="56">
        <v>75</v>
      </c>
      <c r="B93" s="68" t="s">
        <v>130</v>
      </c>
      <c r="C93" s="66" t="s">
        <v>58</v>
      </c>
      <c r="D93" s="59">
        <v>77.180000000000007</v>
      </c>
      <c r="E93" s="59"/>
      <c r="F93" s="60"/>
      <c r="G93" s="61"/>
    </row>
    <row r="94" spans="1:8" ht="30" x14ac:dyDescent="0.25">
      <c r="A94" s="56">
        <v>76</v>
      </c>
      <c r="B94" s="68" t="s">
        <v>131</v>
      </c>
      <c r="C94" s="66" t="s">
        <v>68</v>
      </c>
      <c r="D94" s="59">
        <v>88.48</v>
      </c>
      <c r="E94" s="59"/>
      <c r="F94" s="60"/>
      <c r="G94" s="61"/>
    </row>
    <row r="95" spans="1:8" ht="45" x14ac:dyDescent="0.25">
      <c r="A95" s="56">
        <v>77</v>
      </c>
      <c r="B95" s="68" t="s">
        <v>132</v>
      </c>
      <c r="C95" s="66" t="s">
        <v>68</v>
      </c>
      <c r="D95" s="59">
        <v>84.43</v>
      </c>
      <c r="E95" s="59"/>
      <c r="F95" s="60"/>
      <c r="G95" s="61"/>
    </row>
    <row r="96" spans="1:8" x14ac:dyDescent="0.25">
      <c r="A96" s="56">
        <v>78</v>
      </c>
      <c r="B96" s="68" t="s">
        <v>133</v>
      </c>
      <c r="C96" s="66" t="s">
        <v>60</v>
      </c>
      <c r="D96" s="59">
        <v>6</v>
      </c>
      <c r="E96" s="59"/>
      <c r="F96" s="60"/>
      <c r="G96" s="61"/>
    </row>
    <row r="97" spans="1:7" x14ac:dyDescent="0.25">
      <c r="A97" s="56">
        <v>79</v>
      </c>
      <c r="B97" s="68" t="s">
        <v>134</v>
      </c>
      <c r="C97" s="66" t="s">
        <v>58</v>
      </c>
      <c r="D97" s="59">
        <v>14.5</v>
      </c>
      <c r="E97" s="59"/>
      <c r="F97" s="60"/>
      <c r="G97" s="61"/>
    </row>
    <row r="98" spans="1:7" x14ac:dyDescent="0.25">
      <c r="A98" s="63"/>
      <c r="B98" s="153" t="s">
        <v>55</v>
      </c>
      <c r="C98" s="153"/>
      <c r="D98" s="153"/>
      <c r="E98" s="153"/>
      <c r="F98" s="153"/>
      <c r="G98" s="64">
        <f>SUM(G72:G97)</f>
        <v>0</v>
      </c>
    </row>
    <row r="99" spans="1:7" x14ac:dyDescent="0.25">
      <c r="A99" s="56"/>
      <c r="B99" s="155" t="s">
        <v>135</v>
      </c>
      <c r="C99" s="156"/>
      <c r="D99" s="156"/>
      <c r="E99" s="156"/>
      <c r="F99" s="156"/>
      <c r="G99" s="157"/>
    </row>
    <row r="100" spans="1:7" ht="20.25" customHeight="1" x14ac:dyDescent="0.25">
      <c r="A100" s="56">
        <v>80</v>
      </c>
      <c r="B100" s="68" t="s">
        <v>136</v>
      </c>
      <c r="C100" s="66" t="s">
        <v>58</v>
      </c>
      <c r="D100" s="59">
        <v>868.6</v>
      </c>
      <c r="E100" s="59"/>
      <c r="F100" s="60"/>
      <c r="G100" s="61"/>
    </row>
    <row r="101" spans="1:7" ht="18.75" customHeight="1" x14ac:dyDescent="0.25">
      <c r="A101" s="56">
        <v>81</v>
      </c>
      <c r="B101" s="68" t="s">
        <v>137</v>
      </c>
      <c r="C101" s="66" t="s">
        <v>58</v>
      </c>
      <c r="D101" s="59">
        <v>35.549999999999997</v>
      </c>
      <c r="E101" s="59"/>
      <c r="F101" s="60"/>
      <c r="G101" s="61"/>
    </row>
    <row r="102" spans="1:7" ht="18" customHeight="1" x14ac:dyDescent="0.25">
      <c r="A102" s="56">
        <v>82</v>
      </c>
      <c r="B102" s="68" t="s">
        <v>138</v>
      </c>
      <c r="C102" s="66" t="s">
        <v>58</v>
      </c>
      <c r="D102" s="59">
        <v>168.6</v>
      </c>
      <c r="E102" s="59"/>
      <c r="F102" s="60"/>
      <c r="G102" s="61"/>
    </row>
    <row r="103" spans="1:7" ht="31.5" customHeight="1" x14ac:dyDescent="0.25">
      <c r="A103" s="56">
        <v>83</v>
      </c>
      <c r="B103" s="68" t="s">
        <v>139</v>
      </c>
      <c r="C103" s="66" t="s">
        <v>58</v>
      </c>
      <c r="D103" s="59">
        <v>130.6</v>
      </c>
      <c r="E103" s="59"/>
      <c r="F103" s="60"/>
      <c r="G103" s="61"/>
    </row>
    <row r="104" spans="1:7" ht="31.5" customHeight="1" x14ac:dyDescent="0.25">
      <c r="A104" s="56">
        <v>84</v>
      </c>
      <c r="B104" s="68" t="s">
        <v>140</v>
      </c>
      <c r="C104" s="66" t="s">
        <v>58</v>
      </c>
      <c r="D104" s="59">
        <v>20.399999999999999</v>
      </c>
      <c r="E104" s="59"/>
      <c r="F104" s="60"/>
      <c r="G104" s="61"/>
    </row>
    <row r="105" spans="1:7" ht="31.5" customHeight="1" x14ac:dyDescent="0.25">
      <c r="A105" s="56">
        <v>85</v>
      </c>
      <c r="B105" s="68" t="s">
        <v>141</v>
      </c>
      <c r="C105" s="66" t="s">
        <v>58</v>
      </c>
      <c r="D105" s="59">
        <v>53.1</v>
      </c>
      <c r="E105" s="59"/>
      <c r="F105" s="60"/>
      <c r="G105" s="61"/>
    </row>
    <row r="106" spans="1:7" ht="18" customHeight="1" x14ac:dyDescent="0.25">
      <c r="A106" s="56">
        <v>86</v>
      </c>
      <c r="B106" s="68" t="s">
        <v>142</v>
      </c>
      <c r="C106" s="66" t="s">
        <v>58</v>
      </c>
      <c r="D106" s="59">
        <v>204.1</v>
      </c>
      <c r="E106" s="59"/>
      <c r="F106" s="60"/>
      <c r="G106" s="61"/>
    </row>
    <row r="107" spans="1:7" ht="18.75" customHeight="1" x14ac:dyDescent="0.25">
      <c r="A107" s="56">
        <v>87</v>
      </c>
      <c r="B107" s="68" t="s">
        <v>143</v>
      </c>
      <c r="C107" s="66" t="s">
        <v>58</v>
      </c>
      <c r="D107" s="59">
        <v>204.1</v>
      </c>
      <c r="E107" s="59"/>
      <c r="F107" s="60"/>
      <c r="G107" s="61"/>
    </row>
    <row r="108" spans="1:7" ht="18" customHeight="1" x14ac:dyDescent="0.25">
      <c r="A108" s="56">
        <v>88</v>
      </c>
      <c r="B108" s="68" t="s">
        <v>144</v>
      </c>
      <c r="C108" s="66" t="s">
        <v>58</v>
      </c>
      <c r="D108" s="59">
        <v>204.1</v>
      </c>
      <c r="E108" s="59"/>
      <c r="F108" s="60"/>
      <c r="G108" s="61"/>
    </row>
    <row r="109" spans="1:7" ht="20.25" customHeight="1" x14ac:dyDescent="0.25">
      <c r="A109" s="56">
        <v>89</v>
      </c>
      <c r="B109" s="83" t="s">
        <v>145</v>
      </c>
      <c r="C109" s="84" t="s">
        <v>58</v>
      </c>
      <c r="D109" s="85">
        <v>8.6999999999999993</v>
      </c>
      <c r="E109" s="85"/>
      <c r="F109" s="86"/>
      <c r="G109" s="87"/>
    </row>
    <row r="110" spans="1:7" ht="29.25" customHeight="1" x14ac:dyDescent="0.25">
      <c r="A110" s="56">
        <v>90</v>
      </c>
      <c r="B110" s="68" t="s">
        <v>146</v>
      </c>
      <c r="C110" s="66" t="s">
        <v>58</v>
      </c>
      <c r="D110" s="59">
        <v>1.9</v>
      </c>
      <c r="E110" s="59"/>
      <c r="F110" s="60"/>
      <c r="G110" s="61"/>
    </row>
    <row r="111" spans="1:7" ht="34.5" customHeight="1" x14ac:dyDescent="0.25">
      <c r="A111" s="56">
        <v>91</v>
      </c>
      <c r="B111" s="68" t="s">
        <v>147</v>
      </c>
      <c r="C111" s="66" t="s">
        <v>58</v>
      </c>
      <c r="D111" s="59">
        <v>50</v>
      </c>
      <c r="E111" s="59"/>
      <c r="F111" s="60"/>
      <c r="G111" s="61"/>
    </row>
    <row r="112" spans="1:7" ht="31.5" customHeight="1" x14ac:dyDescent="0.25">
      <c r="A112" s="56">
        <v>92</v>
      </c>
      <c r="B112" s="68" t="s">
        <v>148</v>
      </c>
      <c r="C112" s="66" t="s">
        <v>60</v>
      </c>
      <c r="D112" s="59">
        <v>184</v>
      </c>
      <c r="E112" s="59"/>
      <c r="F112" s="60"/>
      <c r="G112" s="61"/>
    </row>
    <row r="113" spans="1:7" x14ac:dyDescent="0.25">
      <c r="A113" s="56">
        <v>93</v>
      </c>
      <c r="B113" s="68" t="s">
        <v>133</v>
      </c>
      <c r="C113" s="66" t="s">
        <v>60</v>
      </c>
      <c r="D113" s="59">
        <v>18</v>
      </c>
      <c r="E113" s="59"/>
      <c r="F113" s="60"/>
      <c r="G113" s="61"/>
    </row>
    <row r="114" spans="1:7" x14ac:dyDescent="0.25">
      <c r="A114" s="63"/>
      <c r="B114" s="153" t="s">
        <v>55</v>
      </c>
      <c r="C114" s="153"/>
      <c r="D114" s="153"/>
      <c r="E114" s="153"/>
      <c r="F114" s="153"/>
      <c r="G114" s="64">
        <f>SUM(G100:G113)</f>
        <v>0</v>
      </c>
    </row>
    <row r="115" spans="1:7" x14ac:dyDescent="0.25">
      <c r="A115" s="71"/>
      <c r="B115" s="131" t="s">
        <v>149</v>
      </c>
      <c r="C115" s="131"/>
      <c r="D115" s="131"/>
      <c r="E115" s="131"/>
      <c r="F115" s="131"/>
      <c r="G115" s="159"/>
    </row>
    <row r="116" spans="1:7" ht="30" x14ac:dyDescent="0.25">
      <c r="A116" s="56">
        <v>94</v>
      </c>
      <c r="B116" s="88" t="s">
        <v>150</v>
      </c>
      <c r="C116" s="66" t="s">
        <v>60</v>
      </c>
      <c r="D116" s="59">
        <v>71</v>
      </c>
      <c r="E116" s="59"/>
      <c r="F116" s="60"/>
      <c r="G116" s="61"/>
    </row>
    <row r="117" spans="1:7" x14ac:dyDescent="0.25">
      <c r="A117" s="56">
        <v>95</v>
      </c>
      <c r="B117" s="68" t="s">
        <v>151</v>
      </c>
      <c r="C117" s="66" t="s">
        <v>60</v>
      </c>
      <c r="D117" s="59">
        <v>69</v>
      </c>
      <c r="E117" s="59"/>
      <c r="F117" s="60"/>
      <c r="G117" s="61"/>
    </row>
    <row r="118" spans="1:7" x14ac:dyDescent="0.25">
      <c r="A118" s="56">
        <v>96</v>
      </c>
      <c r="B118" s="68" t="s">
        <v>152</v>
      </c>
      <c r="C118" s="66" t="s">
        <v>60</v>
      </c>
      <c r="D118" s="59">
        <v>2</v>
      </c>
      <c r="E118" s="59"/>
      <c r="F118" s="60"/>
      <c r="G118" s="61"/>
    </row>
    <row r="119" spans="1:7" x14ac:dyDescent="0.25">
      <c r="A119" s="56">
        <v>97</v>
      </c>
      <c r="B119" s="68" t="s">
        <v>153</v>
      </c>
      <c r="C119" s="66" t="s">
        <v>60</v>
      </c>
      <c r="D119" s="59">
        <v>2</v>
      </c>
      <c r="E119" s="59"/>
      <c r="F119" s="60"/>
      <c r="G119" s="61"/>
    </row>
    <row r="120" spans="1:7" x14ac:dyDescent="0.25">
      <c r="A120" s="56">
        <v>98</v>
      </c>
      <c r="B120" s="68" t="s">
        <v>154</v>
      </c>
      <c r="C120" s="66" t="s">
        <v>60</v>
      </c>
      <c r="D120" s="59">
        <v>2</v>
      </c>
      <c r="E120" s="59"/>
      <c r="F120" s="60"/>
      <c r="G120" s="61"/>
    </row>
    <row r="121" spans="1:7" x14ac:dyDescent="0.25">
      <c r="A121" s="56">
        <v>99</v>
      </c>
      <c r="B121" s="68" t="s">
        <v>155</v>
      </c>
      <c r="C121" s="66" t="s">
        <v>60</v>
      </c>
      <c r="D121" s="59">
        <v>2</v>
      </c>
      <c r="E121" s="59"/>
      <c r="F121" s="60"/>
      <c r="G121" s="61"/>
    </row>
    <row r="122" spans="1:7" x14ac:dyDescent="0.25">
      <c r="A122" s="56">
        <v>100</v>
      </c>
      <c r="B122" s="68" t="s">
        <v>156</v>
      </c>
      <c r="C122" s="66" t="s">
        <v>60</v>
      </c>
      <c r="D122" s="59">
        <v>2</v>
      </c>
      <c r="E122" s="59"/>
      <c r="F122" s="60"/>
      <c r="G122" s="61"/>
    </row>
    <row r="123" spans="1:7" x14ac:dyDescent="0.25">
      <c r="A123" s="56">
        <v>101</v>
      </c>
      <c r="B123" s="68" t="s">
        <v>157</v>
      </c>
      <c r="C123" s="66" t="s">
        <v>60</v>
      </c>
      <c r="D123" s="59">
        <v>1</v>
      </c>
      <c r="E123" s="59"/>
      <c r="F123" s="60"/>
      <c r="G123" s="61"/>
    </row>
    <row r="124" spans="1:7" x14ac:dyDescent="0.25">
      <c r="A124" s="56">
        <v>102</v>
      </c>
      <c r="B124" s="68" t="s">
        <v>158</v>
      </c>
      <c r="C124" s="66" t="s">
        <v>60</v>
      </c>
      <c r="D124" s="59">
        <v>2</v>
      </c>
      <c r="E124" s="59"/>
      <c r="F124" s="60"/>
      <c r="G124" s="61"/>
    </row>
    <row r="125" spans="1:7" ht="60" x14ac:dyDescent="0.25">
      <c r="A125" s="56">
        <v>103</v>
      </c>
      <c r="B125" s="68" t="s">
        <v>159</v>
      </c>
      <c r="C125" s="66" t="s">
        <v>68</v>
      </c>
      <c r="D125" s="59">
        <v>1000</v>
      </c>
      <c r="E125" s="59"/>
      <c r="F125" s="60"/>
      <c r="G125" s="61"/>
    </row>
    <row r="126" spans="1:7" x14ac:dyDescent="0.25">
      <c r="A126" s="56">
        <v>104</v>
      </c>
      <c r="B126" s="68" t="s">
        <v>160</v>
      </c>
      <c r="C126" s="66" t="s">
        <v>68</v>
      </c>
      <c r="D126" s="59">
        <v>1000</v>
      </c>
      <c r="E126" s="59"/>
      <c r="F126" s="60"/>
      <c r="G126" s="61"/>
    </row>
    <row r="127" spans="1:7" x14ac:dyDescent="0.25">
      <c r="A127" s="56">
        <v>105</v>
      </c>
      <c r="B127" s="68" t="s">
        <v>161</v>
      </c>
      <c r="C127" s="66" t="s">
        <v>60</v>
      </c>
      <c r="D127" s="59">
        <v>2000</v>
      </c>
      <c r="E127" s="59"/>
      <c r="F127" s="60"/>
      <c r="G127" s="61"/>
    </row>
    <row r="128" spans="1:7" x14ac:dyDescent="0.25">
      <c r="A128" s="56">
        <v>106</v>
      </c>
      <c r="B128" s="68" t="s">
        <v>162</v>
      </c>
      <c r="C128" s="66" t="s">
        <v>46</v>
      </c>
      <c r="D128" s="59">
        <v>1</v>
      </c>
      <c r="E128" s="59"/>
      <c r="F128" s="60"/>
      <c r="G128" s="61"/>
    </row>
    <row r="129" spans="1:7" x14ac:dyDescent="0.25">
      <c r="A129" s="56">
        <v>107</v>
      </c>
      <c r="B129" s="68" t="s">
        <v>163</v>
      </c>
      <c r="C129" s="66" t="s">
        <v>46</v>
      </c>
      <c r="D129" s="59">
        <v>1</v>
      </c>
      <c r="E129" s="59"/>
      <c r="F129" s="60"/>
      <c r="G129" s="61"/>
    </row>
    <row r="130" spans="1:7" x14ac:dyDescent="0.25">
      <c r="A130" s="63"/>
      <c r="B130" s="153" t="s">
        <v>55</v>
      </c>
      <c r="C130" s="153"/>
      <c r="D130" s="153"/>
      <c r="E130" s="153"/>
      <c r="F130" s="153"/>
      <c r="G130" s="64">
        <f>SUM(G116:G129)</f>
        <v>0</v>
      </c>
    </row>
    <row r="131" spans="1:7" x14ac:dyDescent="0.25">
      <c r="A131" s="56"/>
      <c r="B131" s="156" t="s">
        <v>164</v>
      </c>
      <c r="C131" s="156"/>
      <c r="D131" s="156"/>
      <c r="E131" s="156"/>
      <c r="F131" s="156"/>
      <c r="G131" s="157"/>
    </row>
    <row r="132" spans="1:7" x14ac:dyDescent="0.25">
      <c r="A132" s="56">
        <v>108</v>
      </c>
      <c r="B132" s="69" t="s">
        <v>165</v>
      </c>
      <c r="C132" s="70" t="s">
        <v>60</v>
      </c>
      <c r="D132" s="59">
        <v>39</v>
      </c>
      <c r="E132" s="59"/>
      <c r="F132" s="60"/>
      <c r="G132" s="61"/>
    </row>
    <row r="133" spans="1:7" x14ac:dyDescent="0.25">
      <c r="A133" s="56">
        <v>109</v>
      </c>
      <c r="B133" s="69" t="s">
        <v>166</v>
      </c>
      <c r="C133" s="70" t="s">
        <v>60</v>
      </c>
      <c r="D133" s="59">
        <v>11</v>
      </c>
      <c r="E133" s="59"/>
      <c r="F133" s="60"/>
      <c r="G133" s="61"/>
    </row>
    <row r="134" spans="1:7" ht="70.5" customHeight="1" x14ac:dyDescent="0.25">
      <c r="A134" s="56">
        <v>110</v>
      </c>
      <c r="B134" s="68" t="s">
        <v>159</v>
      </c>
      <c r="C134" s="66" t="s">
        <v>68</v>
      </c>
      <c r="D134" s="59">
        <v>800</v>
      </c>
      <c r="E134" s="59"/>
      <c r="F134" s="60"/>
      <c r="G134" s="61"/>
    </row>
    <row r="135" spans="1:7" ht="18" customHeight="1" x14ac:dyDescent="0.25">
      <c r="A135" s="56">
        <v>111</v>
      </c>
      <c r="B135" s="68" t="s">
        <v>167</v>
      </c>
      <c r="C135" s="66" t="s">
        <v>68</v>
      </c>
      <c r="D135" s="59">
        <v>800</v>
      </c>
      <c r="E135" s="59"/>
      <c r="F135" s="60"/>
      <c r="G135" s="61"/>
    </row>
    <row r="136" spans="1:7" ht="15.75" customHeight="1" x14ac:dyDescent="0.25">
      <c r="A136" s="56">
        <v>112</v>
      </c>
      <c r="B136" s="68" t="s">
        <v>161</v>
      </c>
      <c r="C136" s="66" t="s">
        <v>60</v>
      </c>
      <c r="D136" s="59">
        <v>1600</v>
      </c>
      <c r="E136" s="59"/>
      <c r="F136" s="60"/>
      <c r="G136" s="61"/>
    </row>
    <row r="137" spans="1:7" ht="16.5" customHeight="1" x14ac:dyDescent="0.25">
      <c r="A137" s="56">
        <v>113</v>
      </c>
      <c r="B137" s="68" t="s">
        <v>168</v>
      </c>
      <c r="C137" s="66" t="s">
        <v>46</v>
      </c>
      <c r="D137" s="59">
        <v>1</v>
      </c>
      <c r="E137" s="59"/>
      <c r="F137" s="60"/>
      <c r="G137" s="61"/>
    </row>
    <row r="138" spans="1:7" ht="36.75" customHeight="1" x14ac:dyDescent="0.25">
      <c r="A138" s="56">
        <v>114</v>
      </c>
      <c r="B138" s="68" t="s">
        <v>169</v>
      </c>
      <c r="C138" s="66" t="s">
        <v>46</v>
      </c>
      <c r="D138" s="59">
        <v>1</v>
      </c>
      <c r="E138" s="59"/>
      <c r="F138" s="60"/>
      <c r="G138" s="61"/>
    </row>
    <row r="139" spans="1:7" ht="20.25" customHeight="1" x14ac:dyDescent="0.25">
      <c r="A139" s="63"/>
      <c r="B139" s="153" t="s">
        <v>55</v>
      </c>
      <c r="C139" s="153"/>
      <c r="D139" s="153"/>
      <c r="E139" s="153"/>
      <c r="F139" s="153"/>
      <c r="G139" s="64">
        <f>SUM(G132:G138)</f>
        <v>0</v>
      </c>
    </row>
    <row r="140" spans="1:7" ht="15.6" customHeight="1" x14ac:dyDescent="0.25">
      <c r="A140" s="56"/>
      <c r="B140" s="155" t="s">
        <v>170</v>
      </c>
      <c r="C140" s="155"/>
      <c r="D140" s="155"/>
      <c r="E140" s="155"/>
      <c r="F140" s="155"/>
      <c r="G140" s="158"/>
    </row>
    <row r="141" spans="1:7" ht="15.75" customHeight="1" x14ac:dyDescent="0.25">
      <c r="A141" s="56">
        <v>115</v>
      </c>
      <c r="B141" s="68" t="s">
        <v>171</v>
      </c>
      <c r="C141" s="70" t="s">
        <v>60</v>
      </c>
      <c r="D141" s="59">
        <v>116</v>
      </c>
      <c r="E141" s="59"/>
      <c r="F141" s="60"/>
      <c r="G141" s="61"/>
    </row>
    <row r="142" spans="1:7" ht="15.75" customHeight="1" x14ac:dyDescent="0.25">
      <c r="A142" s="56">
        <v>116</v>
      </c>
      <c r="B142" s="68" t="s">
        <v>172</v>
      </c>
      <c r="C142" s="70" t="s">
        <v>60</v>
      </c>
      <c r="D142" s="59">
        <v>116</v>
      </c>
      <c r="E142" s="59"/>
      <c r="F142" s="60"/>
      <c r="G142" s="61"/>
    </row>
    <row r="143" spans="1:7" ht="15.75" customHeight="1" x14ac:dyDescent="0.25">
      <c r="A143" s="56">
        <v>117</v>
      </c>
      <c r="B143" s="68" t="s">
        <v>173</v>
      </c>
      <c r="C143" s="70" t="s">
        <v>68</v>
      </c>
      <c r="D143" s="59">
        <v>54</v>
      </c>
      <c r="E143" s="59"/>
      <c r="F143" s="60"/>
      <c r="G143" s="61"/>
    </row>
    <row r="144" spans="1:7" ht="15.75" customHeight="1" x14ac:dyDescent="0.25">
      <c r="A144" s="56">
        <v>118</v>
      </c>
      <c r="B144" s="68" t="s">
        <v>174</v>
      </c>
      <c r="C144" s="70" t="s">
        <v>68</v>
      </c>
      <c r="D144" s="59">
        <v>10</v>
      </c>
      <c r="E144" s="59"/>
      <c r="F144" s="60"/>
      <c r="G144" s="61"/>
    </row>
    <row r="145" spans="1:8" ht="15.75" customHeight="1" x14ac:dyDescent="0.25">
      <c r="A145" s="56">
        <v>119</v>
      </c>
      <c r="B145" s="68" t="s">
        <v>175</v>
      </c>
      <c r="C145" s="70" t="s">
        <v>68</v>
      </c>
      <c r="D145" s="59">
        <v>64</v>
      </c>
      <c r="E145" s="59"/>
      <c r="F145" s="60"/>
      <c r="G145" s="61"/>
    </row>
    <row r="146" spans="1:8" ht="15.75" customHeight="1" x14ac:dyDescent="0.25">
      <c r="A146" s="56">
        <v>120</v>
      </c>
      <c r="B146" s="68" t="s">
        <v>176</v>
      </c>
      <c r="C146" s="70" t="s">
        <v>68</v>
      </c>
      <c r="D146" s="59">
        <v>79</v>
      </c>
      <c r="E146" s="59"/>
      <c r="F146" s="60"/>
      <c r="G146" s="61"/>
    </row>
    <row r="147" spans="1:8" ht="15.75" customHeight="1" x14ac:dyDescent="0.25">
      <c r="A147" s="56">
        <v>121</v>
      </c>
      <c r="B147" s="68" t="s">
        <v>177</v>
      </c>
      <c r="C147" s="70" t="s">
        <v>68</v>
      </c>
      <c r="D147" s="59">
        <v>142</v>
      </c>
      <c r="E147" s="59"/>
      <c r="F147" s="60"/>
      <c r="G147" s="61"/>
      <c r="H147" s="89"/>
    </row>
    <row r="148" spans="1:8" ht="15.75" customHeight="1" x14ac:dyDescent="0.25">
      <c r="A148" s="56">
        <v>122</v>
      </c>
      <c r="B148" s="69" t="s">
        <v>178</v>
      </c>
      <c r="C148" s="58" t="s">
        <v>68</v>
      </c>
      <c r="D148" s="59">
        <v>28</v>
      </c>
      <c r="E148" s="59"/>
      <c r="F148" s="60"/>
      <c r="G148" s="61"/>
      <c r="H148" s="89"/>
    </row>
    <row r="149" spans="1:8" ht="15.75" customHeight="1" x14ac:dyDescent="0.25">
      <c r="A149" s="56">
        <v>123</v>
      </c>
      <c r="B149" s="69" t="s">
        <v>179</v>
      </c>
      <c r="C149" s="58" t="s">
        <v>68</v>
      </c>
      <c r="D149" s="59">
        <v>32</v>
      </c>
      <c r="E149" s="59"/>
      <c r="F149" s="60"/>
      <c r="G149" s="61"/>
      <c r="H149" s="89"/>
    </row>
    <row r="150" spans="1:8" ht="15.75" customHeight="1" x14ac:dyDescent="0.25">
      <c r="A150" s="56">
        <v>124</v>
      </c>
      <c r="B150" s="69" t="s">
        <v>180</v>
      </c>
      <c r="C150" s="58" t="s">
        <v>68</v>
      </c>
      <c r="D150" s="59">
        <v>8</v>
      </c>
      <c r="E150" s="59"/>
      <c r="F150" s="60"/>
      <c r="G150" s="61"/>
      <c r="H150" s="89"/>
    </row>
    <row r="151" spans="1:8" ht="15.75" customHeight="1" x14ac:dyDescent="0.25">
      <c r="A151" s="56">
        <v>125</v>
      </c>
      <c r="B151" s="69" t="s">
        <v>181</v>
      </c>
      <c r="C151" s="58" t="s">
        <v>68</v>
      </c>
      <c r="D151" s="59">
        <v>12</v>
      </c>
      <c r="E151" s="59"/>
      <c r="F151" s="60"/>
      <c r="G151" s="61"/>
      <c r="H151" s="89"/>
    </row>
    <row r="152" spans="1:8" ht="15.75" customHeight="1" x14ac:dyDescent="0.25">
      <c r="A152" s="56">
        <v>126</v>
      </c>
      <c r="B152" s="68" t="s">
        <v>182</v>
      </c>
      <c r="C152" s="70" t="s">
        <v>60</v>
      </c>
      <c r="D152" s="59">
        <v>116</v>
      </c>
      <c r="E152" s="59"/>
      <c r="F152" s="60"/>
      <c r="G152" s="61"/>
      <c r="H152" s="89"/>
    </row>
    <row r="153" spans="1:8" ht="15.75" customHeight="1" x14ac:dyDescent="0.25">
      <c r="A153" s="56">
        <v>127</v>
      </c>
      <c r="B153" s="68" t="s">
        <v>183</v>
      </c>
      <c r="C153" s="70" t="s">
        <v>60</v>
      </c>
      <c r="D153" s="59">
        <v>29</v>
      </c>
      <c r="E153" s="59"/>
      <c r="F153" s="60"/>
      <c r="G153" s="61"/>
      <c r="H153" s="89"/>
    </row>
    <row r="154" spans="1:8" ht="15.75" customHeight="1" x14ac:dyDescent="0.25">
      <c r="A154" s="56">
        <v>128</v>
      </c>
      <c r="B154" s="68" t="s">
        <v>184</v>
      </c>
      <c r="C154" s="70" t="s">
        <v>60</v>
      </c>
      <c r="D154" s="59">
        <v>29</v>
      </c>
      <c r="E154" s="59"/>
      <c r="F154" s="60"/>
      <c r="G154" s="61"/>
      <c r="H154" s="89"/>
    </row>
    <row r="155" spans="1:8" ht="15.75" customHeight="1" x14ac:dyDescent="0.25">
      <c r="A155" s="56">
        <v>129</v>
      </c>
      <c r="B155" s="68" t="s">
        <v>185</v>
      </c>
      <c r="C155" s="70" t="s">
        <v>60</v>
      </c>
      <c r="D155" s="59">
        <v>29</v>
      </c>
      <c r="E155" s="59"/>
      <c r="F155" s="60"/>
      <c r="G155" s="61"/>
      <c r="H155" s="89"/>
    </row>
    <row r="156" spans="1:8" ht="15.75" customHeight="1" x14ac:dyDescent="0.25">
      <c r="A156" s="56">
        <v>130</v>
      </c>
      <c r="B156" s="68" t="s">
        <v>186</v>
      </c>
      <c r="C156" s="70" t="s">
        <v>68</v>
      </c>
      <c r="D156" s="59">
        <v>375</v>
      </c>
      <c r="E156" s="59"/>
      <c r="F156" s="60"/>
      <c r="G156" s="61"/>
      <c r="H156" s="89"/>
    </row>
    <row r="157" spans="1:8" ht="15.75" customHeight="1" x14ac:dyDescent="0.25">
      <c r="A157" s="56">
        <v>131</v>
      </c>
      <c r="B157" s="68" t="s">
        <v>187</v>
      </c>
      <c r="C157" s="70" t="s">
        <v>68</v>
      </c>
      <c r="D157" s="59">
        <v>375</v>
      </c>
      <c r="E157" s="59"/>
      <c r="F157" s="60"/>
      <c r="G157" s="61"/>
      <c r="H157" s="89"/>
    </row>
    <row r="158" spans="1:8" ht="15.75" customHeight="1" x14ac:dyDescent="0.25">
      <c r="A158" s="56">
        <v>132</v>
      </c>
      <c r="B158" s="68" t="s">
        <v>188</v>
      </c>
      <c r="C158" s="70" t="s">
        <v>68</v>
      </c>
      <c r="D158" s="59">
        <v>100</v>
      </c>
      <c r="E158" s="59"/>
      <c r="F158" s="60"/>
      <c r="G158" s="61"/>
      <c r="H158" s="89"/>
    </row>
    <row r="159" spans="1:8" ht="15.75" customHeight="1" x14ac:dyDescent="0.25">
      <c r="A159" s="56">
        <v>133</v>
      </c>
      <c r="B159" s="68" t="s">
        <v>189</v>
      </c>
      <c r="C159" s="70" t="s">
        <v>60</v>
      </c>
      <c r="D159" s="59">
        <v>1</v>
      </c>
      <c r="E159" s="59"/>
      <c r="F159" s="60"/>
      <c r="G159" s="61"/>
      <c r="H159" s="89"/>
    </row>
    <row r="160" spans="1:8" ht="15.75" customHeight="1" x14ac:dyDescent="0.25">
      <c r="A160" s="56">
        <v>134</v>
      </c>
      <c r="B160" s="68" t="s">
        <v>190</v>
      </c>
      <c r="C160" s="70" t="s">
        <v>60</v>
      </c>
      <c r="D160" s="59">
        <v>1</v>
      </c>
      <c r="E160" s="59"/>
      <c r="F160" s="60"/>
      <c r="G160" s="61"/>
      <c r="H160" s="89"/>
    </row>
    <row r="161" spans="1:8" ht="17.45" customHeight="1" x14ac:dyDescent="0.25">
      <c r="A161" s="56">
        <v>135</v>
      </c>
      <c r="B161" s="68" t="s">
        <v>162</v>
      </c>
      <c r="C161" s="70" t="s">
        <v>46</v>
      </c>
      <c r="D161" s="59">
        <v>1</v>
      </c>
      <c r="E161" s="59"/>
      <c r="F161" s="60"/>
      <c r="G161" s="61"/>
      <c r="H161" s="89"/>
    </row>
    <row r="162" spans="1:8" ht="15.75" customHeight="1" x14ac:dyDescent="0.25">
      <c r="A162" s="56">
        <v>136</v>
      </c>
      <c r="B162" s="68" t="s">
        <v>191</v>
      </c>
      <c r="C162" s="70" t="s">
        <v>46</v>
      </c>
      <c r="D162" s="59">
        <v>1</v>
      </c>
      <c r="E162" s="59"/>
      <c r="F162" s="60"/>
      <c r="G162" s="61"/>
      <c r="H162" s="89"/>
    </row>
    <row r="163" spans="1:8" ht="15.75" customHeight="1" x14ac:dyDescent="0.25">
      <c r="A163" s="56">
        <v>137</v>
      </c>
      <c r="B163" s="68" t="s">
        <v>192</v>
      </c>
      <c r="C163" s="70" t="s">
        <v>46</v>
      </c>
      <c r="D163" s="59">
        <v>1</v>
      </c>
      <c r="E163" s="59"/>
      <c r="F163" s="60"/>
      <c r="G163" s="61"/>
      <c r="H163" s="89"/>
    </row>
    <row r="164" spans="1:8" ht="15.75" customHeight="1" x14ac:dyDescent="0.25">
      <c r="A164" s="56">
        <v>138</v>
      </c>
      <c r="B164" s="68" t="s">
        <v>193</v>
      </c>
      <c r="C164" s="70" t="s">
        <v>46</v>
      </c>
      <c r="D164" s="59">
        <v>1</v>
      </c>
      <c r="E164" s="59"/>
      <c r="F164" s="60"/>
      <c r="G164" s="61"/>
      <c r="H164" s="89"/>
    </row>
    <row r="165" spans="1:8" ht="15.75" customHeight="1" x14ac:dyDescent="0.25">
      <c r="A165" s="56">
        <v>139</v>
      </c>
      <c r="B165" s="68" t="s">
        <v>194</v>
      </c>
      <c r="C165" s="70" t="s">
        <v>46</v>
      </c>
      <c r="D165" s="59">
        <v>1</v>
      </c>
      <c r="E165" s="59"/>
      <c r="F165" s="60"/>
      <c r="G165" s="61"/>
      <c r="H165" s="89"/>
    </row>
    <row r="166" spans="1:8" x14ac:dyDescent="0.25">
      <c r="A166" s="63"/>
      <c r="B166" s="153" t="s">
        <v>55</v>
      </c>
      <c r="C166" s="153"/>
      <c r="D166" s="153"/>
      <c r="E166" s="153"/>
      <c r="F166" s="153"/>
      <c r="G166" s="64">
        <f>SUM(G141:G165)</f>
        <v>0</v>
      </c>
      <c r="H166" s="89"/>
    </row>
    <row r="167" spans="1:8" x14ac:dyDescent="0.25">
      <c r="A167" s="154" t="s">
        <v>195</v>
      </c>
      <c r="B167" s="132"/>
      <c r="C167" s="132"/>
      <c r="D167" s="132"/>
      <c r="E167" s="132"/>
      <c r="F167" s="132"/>
      <c r="G167" s="133"/>
      <c r="H167" s="89"/>
    </row>
    <row r="168" spans="1:8" x14ac:dyDescent="0.25">
      <c r="A168" s="71"/>
      <c r="B168" s="131" t="s">
        <v>196</v>
      </c>
      <c r="C168" s="131"/>
      <c r="D168" s="131"/>
      <c r="E168" s="131"/>
      <c r="F168" s="131"/>
      <c r="G168" s="159"/>
      <c r="H168" s="89"/>
    </row>
    <row r="169" spans="1:8" x14ac:dyDescent="0.25">
      <c r="A169" s="90">
        <v>140</v>
      </c>
      <c r="B169" s="91" t="s">
        <v>197</v>
      </c>
      <c r="C169" s="84" t="s">
        <v>60</v>
      </c>
      <c r="D169" s="85">
        <v>21</v>
      </c>
      <c r="E169" s="85"/>
      <c r="F169" s="86"/>
      <c r="G169" s="87"/>
      <c r="H169" s="89"/>
    </row>
    <row r="170" spans="1:8" x14ac:dyDescent="0.25">
      <c r="A170" s="90">
        <v>141</v>
      </c>
      <c r="B170" s="83" t="s">
        <v>198</v>
      </c>
      <c r="C170" s="84" t="s">
        <v>60</v>
      </c>
      <c r="D170" s="85">
        <v>2</v>
      </c>
      <c r="E170" s="85"/>
      <c r="F170" s="60"/>
      <c r="G170" s="87"/>
      <c r="H170" s="89"/>
    </row>
    <row r="171" spans="1:8" x14ac:dyDescent="0.25">
      <c r="A171" s="90">
        <v>142</v>
      </c>
      <c r="B171" s="83" t="s">
        <v>199</v>
      </c>
      <c r="C171" s="84" t="s">
        <v>60</v>
      </c>
      <c r="D171" s="85">
        <v>23</v>
      </c>
      <c r="E171" s="85"/>
      <c r="F171" s="60"/>
      <c r="G171" s="87"/>
      <c r="H171" s="89"/>
    </row>
    <row r="172" spans="1:8" x14ac:dyDescent="0.25">
      <c r="A172" s="90">
        <v>143</v>
      </c>
      <c r="B172" s="83" t="s">
        <v>200</v>
      </c>
      <c r="C172" s="84" t="s">
        <v>60</v>
      </c>
      <c r="D172" s="85">
        <v>23</v>
      </c>
      <c r="E172" s="85"/>
      <c r="F172" s="60"/>
      <c r="G172" s="87"/>
      <c r="H172" s="89"/>
    </row>
    <row r="173" spans="1:8" x14ac:dyDescent="0.25">
      <c r="A173" s="90">
        <v>144</v>
      </c>
      <c r="B173" s="83" t="s">
        <v>201</v>
      </c>
      <c r="C173" s="84" t="s">
        <v>60</v>
      </c>
      <c r="D173" s="85">
        <v>21</v>
      </c>
      <c r="E173" s="85"/>
      <c r="F173" s="60"/>
      <c r="G173" s="87"/>
      <c r="H173" s="89"/>
    </row>
    <row r="174" spans="1:8" x14ac:dyDescent="0.25">
      <c r="A174" s="90">
        <v>145</v>
      </c>
      <c r="B174" s="83" t="s">
        <v>202</v>
      </c>
      <c r="C174" s="84" t="s">
        <v>60</v>
      </c>
      <c r="D174" s="85">
        <v>2</v>
      </c>
      <c r="E174" s="85"/>
      <c r="F174" s="60"/>
      <c r="G174" s="87"/>
      <c r="H174" s="89"/>
    </row>
    <row r="175" spans="1:8" x14ac:dyDescent="0.25">
      <c r="A175" s="90">
        <v>146</v>
      </c>
      <c r="B175" s="92" t="s">
        <v>203</v>
      </c>
      <c r="C175" s="93" t="s">
        <v>60</v>
      </c>
      <c r="D175" s="94">
        <v>69</v>
      </c>
      <c r="E175" s="94"/>
      <c r="F175" s="80"/>
      <c r="G175" s="95"/>
      <c r="H175" s="89"/>
    </row>
    <row r="176" spans="1:8" x14ac:dyDescent="0.25">
      <c r="A176" s="90">
        <v>147</v>
      </c>
      <c r="B176" s="92" t="s">
        <v>204</v>
      </c>
      <c r="C176" s="93" t="s">
        <v>60</v>
      </c>
      <c r="D176" s="94">
        <v>23</v>
      </c>
      <c r="E176" s="94"/>
      <c r="F176" s="80"/>
      <c r="G176" s="95"/>
      <c r="H176" s="89"/>
    </row>
    <row r="177" spans="1:8" x14ac:dyDescent="0.25">
      <c r="A177" s="90">
        <v>148</v>
      </c>
      <c r="B177" s="92" t="s">
        <v>205</v>
      </c>
      <c r="C177" s="93" t="s">
        <v>60</v>
      </c>
      <c r="D177" s="94">
        <v>23</v>
      </c>
      <c r="E177" s="94"/>
      <c r="F177" s="80"/>
      <c r="G177" s="95"/>
      <c r="H177" s="89"/>
    </row>
    <row r="178" spans="1:8" x14ac:dyDescent="0.25">
      <c r="A178" s="90">
        <v>149</v>
      </c>
      <c r="B178" s="92" t="s">
        <v>206</v>
      </c>
      <c r="C178" s="93" t="s">
        <v>60</v>
      </c>
      <c r="D178" s="94">
        <v>46</v>
      </c>
      <c r="E178" s="94"/>
      <c r="F178" s="80"/>
      <c r="G178" s="95"/>
      <c r="H178" s="89"/>
    </row>
    <row r="179" spans="1:8" x14ac:dyDescent="0.25">
      <c r="A179" s="90">
        <v>150</v>
      </c>
      <c r="B179" s="92" t="s">
        <v>207</v>
      </c>
      <c r="C179" s="93" t="s">
        <v>60</v>
      </c>
      <c r="D179" s="94">
        <v>92</v>
      </c>
      <c r="E179" s="94"/>
      <c r="F179" s="80"/>
      <c r="G179" s="95"/>
      <c r="H179" s="89"/>
    </row>
    <row r="180" spans="1:8" x14ac:dyDescent="0.25">
      <c r="A180" s="90">
        <v>151</v>
      </c>
      <c r="B180" s="92" t="s">
        <v>208</v>
      </c>
      <c r="C180" s="93" t="s">
        <v>60</v>
      </c>
      <c r="D180" s="94">
        <v>23</v>
      </c>
      <c r="E180" s="94"/>
      <c r="F180" s="80"/>
      <c r="G180" s="95"/>
      <c r="H180" s="96"/>
    </row>
    <row r="181" spans="1:8" x14ac:dyDescent="0.25">
      <c r="A181" s="90">
        <v>152</v>
      </c>
      <c r="B181" s="92" t="s">
        <v>209</v>
      </c>
      <c r="C181" s="93" t="s">
        <v>60</v>
      </c>
      <c r="D181" s="94">
        <v>46</v>
      </c>
      <c r="E181" s="94"/>
      <c r="F181" s="80"/>
      <c r="G181" s="95"/>
      <c r="H181" s="96"/>
    </row>
    <row r="182" spans="1:8" x14ac:dyDescent="0.25">
      <c r="A182" s="90">
        <v>153</v>
      </c>
      <c r="B182" s="92" t="s">
        <v>210</v>
      </c>
      <c r="C182" s="93" t="s">
        <v>60</v>
      </c>
      <c r="D182" s="94">
        <v>23</v>
      </c>
      <c r="E182" s="94"/>
      <c r="F182" s="80"/>
      <c r="G182" s="95"/>
      <c r="H182" s="96"/>
    </row>
    <row r="183" spans="1:8" x14ac:dyDescent="0.25">
      <c r="A183" s="90">
        <v>154</v>
      </c>
      <c r="B183" s="92" t="s">
        <v>211</v>
      </c>
      <c r="C183" s="93" t="s">
        <v>68</v>
      </c>
      <c r="D183" s="94">
        <v>15</v>
      </c>
      <c r="E183" s="94"/>
      <c r="F183" s="80"/>
      <c r="G183" s="95"/>
      <c r="H183" s="97"/>
    </row>
    <row r="184" spans="1:8" x14ac:dyDescent="0.25">
      <c r="A184" s="90">
        <v>155</v>
      </c>
      <c r="B184" s="92" t="s">
        <v>212</v>
      </c>
      <c r="C184" s="93" t="s">
        <v>68</v>
      </c>
      <c r="D184" s="94">
        <v>70</v>
      </c>
      <c r="E184" s="94"/>
      <c r="F184" s="80"/>
      <c r="G184" s="95"/>
      <c r="H184" s="97"/>
    </row>
    <row r="185" spans="1:8" x14ac:dyDescent="0.25">
      <c r="A185" s="90">
        <v>156</v>
      </c>
      <c r="B185" s="92" t="s">
        <v>213</v>
      </c>
      <c r="C185" s="93" t="s">
        <v>68</v>
      </c>
      <c r="D185" s="94">
        <v>25</v>
      </c>
      <c r="E185" s="94"/>
      <c r="F185" s="80"/>
      <c r="G185" s="95"/>
      <c r="H185" s="97"/>
    </row>
    <row r="186" spans="1:8" x14ac:dyDescent="0.25">
      <c r="A186" s="90">
        <v>157</v>
      </c>
      <c r="B186" s="92" t="s">
        <v>214</v>
      </c>
      <c r="C186" s="93" t="s">
        <v>68</v>
      </c>
      <c r="D186" s="94">
        <v>25</v>
      </c>
      <c r="E186" s="94"/>
      <c r="F186" s="80"/>
      <c r="G186" s="95"/>
      <c r="H186" s="97"/>
    </row>
    <row r="187" spans="1:8" x14ac:dyDescent="0.25">
      <c r="A187" s="90">
        <v>158</v>
      </c>
      <c r="B187" s="92" t="s">
        <v>215</v>
      </c>
      <c r="C187" s="93" t="s">
        <v>68</v>
      </c>
      <c r="D187" s="94">
        <v>30</v>
      </c>
      <c r="E187" s="94"/>
      <c r="F187" s="80"/>
      <c r="G187" s="95"/>
      <c r="H187" s="97"/>
    </row>
    <row r="188" spans="1:8" x14ac:dyDescent="0.25">
      <c r="A188" s="90">
        <v>159</v>
      </c>
      <c r="B188" s="92" t="s">
        <v>216</v>
      </c>
      <c r="C188" s="93" t="s">
        <v>68</v>
      </c>
      <c r="D188" s="94">
        <v>30</v>
      </c>
      <c r="E188" s="94"/>
      <c r="F188" s="80"/>
      <c r="G188" s="95"/>
      <c r="H188" s="97"/>
    </row>
    <row r="189" spans="1:8" x14ac:dyDescent="0.25">
      <c r="A189" s="90">
        <v>160</v>
      </c>
      <c r="B189" s="92" t="s">
        <v>217</v>
      </c>
      <c r="C189" s="93" t="s">
        <v>68</v>
      </c>
      <c r="D189" s="94">
        <v>15</v>
      </c>
      <c r="E189" s="94"/>
      <c r="F189" s="80"/>
      <c r="G189" s="95"/>
      <c r="H189" s="97"/>
    </row>
    <row r="190" spans="1:8" x14ac:dyDescent="0.25">
      <c r="A190" s="90">
        <v>161</v>
      </c>
      <c r="B190" s="92" t="s">
        <v>218</v>
      </c>
      <c r="C190" s="93" t="s">
        <v>68</v>
      </c>
      <c r="D190" s="94">
        <v>25</v>
      </c>
      <c r="E190" s="94"/>
      <c r="F190" s="80"/>
      <c r="G190" s="95"/>
      <c r="H190" s="97"/>
    </row>
    <row r="191" spans="1:8" x14ac:dyDescent="0.25">
      <c r="A191" s="90">
        <v>162</v>
      </c>
      <c r="B191" s="92" t="s">
        <v>219</v>
      </c>
      <c r="C191" s="93" t="s">
        <v>68</v>
      </c>
      <c r="D191" s="94">
        <v>55</v>
      </c>
      <c r="E191" s="94"/>
      <c r="F191" s="80"/>
      <c r="G191" s="95"/>
      <c r="H191" s="97"/>
    </row>
    <row r="192" spans="1:8" x14ac:dyDescent="0.25">
      <c r="A192" s="90">
        <v>163</v>
      </c>
      <c r="B192" s="92" t="s">
        <v>220</v>
      </c>
      <c r="C192" s="93" t="s">
        <v>68</v>
      </c>
      <c r="D192" s="94">
        <v>25</v>
      </c>
      <c r="E192" s="94"/>
      <c r="F192" s="80"/>
      <c r="G192" s="95"/>
      <c r="H192" s="97"/>
    </row>
    <row r="193" spans="1:8" x14ac:dyDescent="0.25">
      <c r="A193" s="90">
        <v>164</v>
      </c>
      <c r="B193" s="92" t="s">
        <v>221</v>
      </c>
      <c r="C193" s="93" t="s">
        <v>68</v>
      </c>
      <c r="D193" s="94">
        <v>20</v>
      </c>
      <c r="E193" s="94"/>
      <c r="F193" s="80"/>
      <c r="G193" s="95"/>
      <c r="H193" s="97"/>
    </row>
    <row r="194" spans="1:8" x14ac:dyDescent="0.25">
      <c r="A194" s="90">
        <v>165</v>
      </c>
      <c r="B194" s="77" t="s">
        <v>222</v>
      </c>
      <c r="C194" s="98" t="s">
        <v>68</v>
      </c>
      <c r="D194" s="79">
        <v>20</v>
      </c>
      <c r="E194" s="79"/>
      <c r="F194" s="80"/>
      <c r="G194" s="81"/>
      <c r="H194" s="97"/>
    </row>
    <row r="195" spans="1:8" x14ac:dyDescent="0.25">
      <c r="A195" s="90">
        <v>166</v>
      </c>
      <c r="B195" s="92" t="s">
        <v>223</v>
      </c>
      <c r="C195" s="93" t="s">
        <v>68</v>
      </c>
      <c r="D195" s="94">
        <v>15</v>
      </c>
      <c r="E195" s="94"/>
      <c r="F195" s="80"/>
      <c r="G195" s="95"/>
      <c r="H195" s="96"/>
    </row>
    <row r="196" spans="1:8" x14ac:dyDescent="0.25">
      <c r="A196" s="90">
        <v>167</v>
      </c>
      <c r="B196" s="92" t="s">
        <v>224</v>
      </c>
      <c r="C196" s="93" t="s">
        <v>68</v>
      </c>
      <c r="D196" s="94">
        <v>70</v>
      </c>
      <c r="E196" s="94"/>
      <c r="F196" s="80"/>
      <c r="G196" s="95"/>
      <c r="H196" s="96"/>
    </row>
    <row r="197" spans="1:8" x14ac:dyDescent="0.25">
      <c r="A197" s="90">
        <v>168</v>
      </c>
      <c r="B197" s="92" t="s">
        <v>225</v>
      </c>
      <c r="C197" s="93" t="s">
        <v>68</v>
      </c>
      <c r="D197" s="94">
        <v>25</v>
      </c>
      <c r="E197" s="94"/>
      <c r="F197" s="80"/>
      <c r="G197" s="95"/>
      <c r="H197" s="96"/>
    </row>
    <row r="198" spans="1:8" x14ac:dyDescent="0.25">
      <c r="A198" s="90">
        <v>169</v>
      </c>
      <c r="B198" s="92" t="s">
        <v>226</v>
      </c>
      <c r="C198" s="93" t="s">
        <v>68</v>
      </c>
      <c r="D198" s="94">
        <v>25</v>
      </c>
      <c r="E198" s="94"/>
      <c r="F198" s="80"/>
      <c r="G198" s="95"/>
      <c r="H198" s="96"/>
    </row>
    <row r="199" spans="1:8" x14ac:dyDescent="0.25">
      <c r="A199" s="90">
        <v>170</v>
      </c>
      <c r="B199" s="92" t="s">
        <v>227</v>
      </c>
      <c r="C199" s="93" t="s">
        <v>68</v>
      </c>
      <c r="D199" s="94">
        <v>30</v>
      </c>
      <c r="E199" s="94"/>
      <c r="F199" s="80"/>
      <c r="G199" s="95"/>
      <c r="H199" s="89"/>
    </row>
    <row r="200" spans="1:8" x14ac:dyDescent="0.25">
      <c r="A200" s="90">
        <v>171</v>
      </c>
      <c r="B200" s="92" t="s">
        <v>228</v>
      </c>
      <c r="C200" s="93" t="s">
        <v>68</v>
      </c>
      <c r="D200" s="94">
        <v>30</v>
      </c>
      <c r="E200" s="94"/>
      <c r="F200" s="80"/>
      <c r="G200" s="95"/>
      <c r="H200" s="89"/>
    </row>
    <row r="201" spans="1:8" x14ac:dyDescent="0.25">
      <c r="A201" s="90">
        <v>172</v>
      </c>
      <c r="B201" s="92" t="s">
        <v>229</v>
      </c>
      <c r="C201" s="93" t="s">
        <v>68</v>
      </c>
      <c r="D201" s="94">
        <v>15</v>
      </c>
      <c r="E201" s="94"/>
      <c r="F201" s="80"/>
      <c r="G201" s="95"/>
      <c r="H201" s="89"/>
    </row>
    <row r="202" spans="1:8" x14ac:dyDescent="0.25">
      <c r="A202" s="90">
        <v>173</v>
      </c>
      <c r="B202" s="92" t="s">
        <v>230</v>
      </c>
      <c r="C202" s="93" t="s">
        <v>68</v>
      </c>
      <c r="D202" s="94">
        <v>25</v>
      </c>
      <c r="E202" s="94"/>
      <c r="F202" s="80"/>
      <c r="G202" s="95"/>
      <c r="H202" s="89"/>
    </row>
    <row r="203" spans="1:8" x14ac:dyDescent="0.25">
      <c r="A203" s="90">
        <v>174</v>
      </c>
      <c r="B203" s="92" t="s">
        <v>231</v>
      </c>
      <c r="C203" s="93" t="s">
        <v>68</v>
      </c>
      <c r="D203" s="94">
        <v>30</v>
      </c>
      <c r="E203" s="94"/>
      <c r="F203" s="80"/>
      <c r="G203" s="95"/>
      <c r="H203" s="89"/>
    </row>
    <row r="204" spans="1:8" x14ac:dyDescent="0.25">
      <c r="A204" s="90">
        <v>175</v>
      </c>
      <c r="B204" s="92" t="s">
        <v>232</v>
      </c>
      <c r="C204" s="93" t="s">
        <v>68</v>
      </c>
      <c r="D204" s="94">
        <v>80</v>
      </c>
      <c r="E204" s="94"/>
      <c r="F204" s="80"/>
      <c r="G204" s="95"/>
      <c r="H204" s="89"/>
    </row>
    <row r="205" spans="1:8" x14ac:dyDescent="0.25">
      <c r="A205" s="90">
        <v>176</v>
      </c>
      <c r="B205" s="92" t="s">
        <v>233</v>
      </c>
      <c r="C205" s="93" t="s">
        <v>68</v>
      </c>
      <c r="D205" s="94">
        <v>50</v>
      </c>
      <c r="E205" s="94"/>
      <c r="F205" s="80"/>
      <c r="G205" s="95"/>
      <c r="H205" s="89"/>
    </row>
    <row r="206" spans="1:8" x14ac:dyDescent="0.25">
      <c r="A206" s="90">
        <v>177</v>
      </c>
      <c r="B206" s="92" t="s">
        <v>234</v>
      </c>
      <c r="C206" s="93" t="s">
        <v>68</v>
      </c>
      <c r="D206" s="94">
        <v>35</v>
      </c>
      <c r="E206" s="94"/>
      <c r="F206" s="80"/>
      <c r="G206" s="95"/>
      <c r="H206" s="89"/>
    </row>
    <row r="207" spans="1:8" x14ac:dyDescent="0.25">
      <c r="A207" s="90">
        <v>178</v>
      </c>
      <c r="B207" s="92" t="s">
        <v>235</v>
      </c>
      <c r="C207" s="93" t="s">
        <v>60</v>
      </c>
      <c r="D207" s="94">
        <v>3</v>
      </c>
      <c r="E207" s="94"/>
      <c r="F207" s="80"/>
      <c r="G207" s="95"/>
      <c r="H207" s="89"/>
    </row>
    <row r="208" spans="1:8" x14ac:dyDescent="0.25">
      <c r="A208" s="90">
        <v>179</v>
      </c>
      <c r="B208" s="92" t="s">
        <v>236</v>
      </c>
      <c r="C208" s="93" t="s">
        <v>60</v>
      </c>
      <c r="D208" s="94">
        <v>30</v>
      </c>
      <c r="E208" s="94"/>
      <c r="F208" s="80"/>
      <c r="G208" s="95"/>
      <c r="H208" s="89"/>
    </row>
    <row r="209" spans="1:8" ht="30" x14ac:dyDescent="0.25">
      <c r="A209" s="90">
        <v>180</v>
      </c>
      <c r="B209" s="92" t="s">
        <v>237</v>
      </c>
      <c r="C209" s="93" t="s">
        <v>46</v>
      </c>
      <c r="D209" s="94">
        <v>1</v>
      </c>
      <c r="E209" s="94"/>
      <c r="F209" s="80"/>
      <c r="G209" s="95"/>
      <c r="H209" s="89"/>
    </row>
    <row r="210" spans="1:8" ht="30" x14ac:dyDescent="0.25">
      <c r="A210" s="90">
        <v>181</v>
      </c>
      <c r="B210" s="92" t="s">
        <v>238</v>
      </c>
      <c r="C210" s="93" t="s">
        <v>46</v>
      </c>
      <c r="D210" s="94">
        <v>1</v>
      </c>
      <c r="E210" s="94"/>
      <c r="F210" s="80"/>
      <c r="G210" s="95"/>
      <c r="H210" s="89"/>
    </row>
    <row r="211" spans="1:8" x14ac:dyDescent="0.25">
      <c r="A211" s="90">
        <v>182</v>
      </c>
      <c r="B211" s="99" t="s">
        <v>239</v>
      </c>
      <c r="C211" s="93" t="s">
        <v>46</v>
      </c>
      <c r="D211" s="94">
        <v>1</v>
      </c>
      <c r="E211" s="94"/>
      <c r="F211" s="100"/>
      <c r="G211" s="95"/>
      <c r="H211" s="89"/>
    </row>
    <row r="212" spans="1:8" x14ac:dyDescent="0.25">
      <c r="A212" s="90">
        <v>183</v>
      </c>
      <c r="B212" s="99" t="s">
        <v>240</v>
      </c>
      <c r="C212" s="93" t="s">
        <v>46</v>
      </c>
      <c r="D212" s="94">
        <v>1</v>
      </c>
      <c r="E212" s="94"/>
      <c r="F212" s="100"/>
      <c r="G212" s="95"/>
      <c r="H212" s="89"/>
    </row>
    <row r="213" spans="1:8" x14ac:dyDescent="0.25">
      <c r="A213" s="63"/>
      <c r="B213" s="153" t="s">
        <v>55</v>
      </c>
      <c r="C213" s="153"/>
      <c r="D213" s="153"/>
      <c r="E213" s="153"/>
      <c r="F213" s="153"/>
      <c r="G213" s="64">
        <f>SUM(G169:G212)</f>
        <v>0</v>
      </c>
      <c r="H213" s="89"/>
    </row>
    <row r="214" spans="1:8" x14ac:dyDescent="0.25">
      <c r="A214" s="90"/>
      <c r="B214" s="160" t="s">
        <v>241</v>
      </c>
      <c r="C214" s="156"/>
      <c r="D214" s="156"/>
      <c r="E214" s="156"/>
      <c r="F214" s="156"/>
      <c r="G214" s="157"/>
      <c r="H214" s="89"/>
    </row>
    <row r="215" spans="1:8" x14ac:dyDescent="0.25">
      <c r="A215" s="90">
        <v>184</v>
      </c>
      <c r="B215" s="83" t="s">
        <v>242</v>
      </c>
      <c r="C215" s="84" t="s">
        <v>58</v>
      </c>
      <c r="D215" s="85">
        <v>10</v>
      </c>
      <c r="E215" s="85"/>
      <c r="F215" s="60"/>
      <c r="G215" s="87"/>
      <c r="H215" s="89"/>
    </row>
    <row r="216" spans="1:8" x14ac:dyDescent="0.25">
      <c r="A216" s="90">
        <v>185</v>
      </c>
      <c r="B216" s="83" t="s">
        <v>243</v>
      </c>
      <c r="C216" s="84" t="s">
        <v>58</v>
      </c>
      <c r="D216" s="85">
        <v>15</v>
      </c>
      <c r="E216" s="85"/>
      <c r="F216" s="60"/>
      <c r="G216" s="87"/>
      <c r="H216" s="89"/>
    </row>
    <row r="217" spans="1:8" x14ac:dyDescent="0.25">
      <c r="A217" s="90">
        <v>186</v>
      </c>
      <c r="B217" s="83" t="s">
        <v>244</v>
      </c>
      <c r="C217" s="84" t="s">
        <v>58</v>
      </c>
      <c r="D217" s="85">
        <v>20</v>
      </c>
      <c r="E217" s="85"/>
      <c r="F217" s="60"/>
      <c r="G217" s="87"/>
      <c r="H217" s="89"/>
    </row>
    <row r="218" spans="1:8" x14ac:dyDescent="0.25">
      <c r="A218" s="90">
        <v>187</v>
      </c>
      <c r="B218" s="83" t="s">
        <v>245</v>
      </c>
      <c r="C218" s="84" t="s">
        <v>58</v>
      </c>
      <c r="D218" s="85">
        <v>40</v>
      </c>
      <c r="E218" s="85"/>
      <c r="F218" s="60"/>
      <c r="G218" s="87"/>
      <c r="H218" s="89"/>
    </row>
    <row r="219" spans="1:8" x14ac:dyDescent="0.25">
      <c r="A219" s="90">
        <v>188</v>
      </c>
      <c r="B219" s="68" t="s">
        <v>246</v>
      </c>
      <c r="C219" s="58" t="s">
        <v>58</v>
      </c>
      <c r="D219" s="85">
        <v>2</v>
      </c>
      <c r="E219" s="85"/>
      <c r="F219" s="85"/>
      <c r="G219" s="101"/>
      <c r="H219" s="89"/>
    </row>
    <row r="220" spans="1:8" x14ac:dyDescent="0.25">
      <c r="A220" s="90">
        <v>189</v>
      </c>
      <c r="B220" s="68" t="s">
        <v>247</v>
      </c>
      <c r="C220" s="58" t="s">
        <v>58</v>
      </c>
      <c r="D220" s="85">
        <v>54</v>
      </c>
      <c r="E220" s="85"/>
      <c r="F220" s="85"/>
      <c r="G220" s="101"/>
      <c r="H220" s="89"/>
    </row>
    <row r="221" spans="1:8" x14ac:dyDescent="0.25">
      <c r="A221" s="90">
        <v>190</v>
      </c>
      <c r="B221" s="83" t="s">
        <v>248</v>
      </c>
      <c r="C221" s="84" t="s">
        <v>58</v>
      </c>
      <c r="D221" s="85">
        <v>10</v>
      </c>
      <c r="E221" s="85"/>
      <c r="F221" s="85"/>
      <c r="G221" s="87"/>
      <c r="H221" s="89"/>
    </row>
    <row r="222" spans="1:8" x14ac:dyDescent="0.25">
      <c r="A222" s="90">
        <v>191</v>
      </c>
      <c r="B222" s="83" t="s">
        <v>249</v>
      </c>
      <c r="C222" s="84" t="s">
        <v>58</v>
      </c>
      <c r="D222" s="85">
        <v>18</v>
      </c>
      <c r="E222" s="85"/>
      <c r="F222" s="85"/>
      <c r="G222" s="87"/>
      <c r="H222" s="89"/>
    </row>
    <row r="223" spans="1:8" x14ac:dyDescent="0.25">
      <c r="A223" s="90">
        <v>192</v>
      </c>
      <c r="B223" s="83" t="s">
        <v>250</v>
      </c>
      <c r="C223" s="84" t="s">
        <v>58</v>
      </c>
      <c r="D223" s="85">
        <v>27</v>
      </c>
      <c r="E223" s="85"/>
      <c r="F223" s="85"/>
      <c r="G223" s="87"/>
      <c r="H223" s="89"/>
    </row>
    <row r="224" spans="1:8" x14ac:dyDescent="0.25">
      <c r="A224" s="90">
        <v>193</v>
      </c>
      <c r="B224" s="83" t="s">
        <v>251</v>
      </c>
      <c r="C224" s="84" t="s">
        <v>58</v>
      </c>
      <c r="D224" s="85">
        <v>10</v>
      </c>
      <c r="E224" s="85"/>
      <c r="F224" s="85"/>
      <c r="G224" s="87"/>
      <c r="H224" s="89"/>
    </row>
    <row r="225" spans="1:8" x14ac:dyDescent="0.25">
      <c r="A225" s="90">
        <v>194</v>
      </c>
      <c r="B225" s="83" t="s">
        <v>252</v>
      </c>
      <c r="C225" s="84" t="s">
        <v>58</v>
      </c>
      <c r="D225" s="85">
        <v>30</v>
      </c>
      <c r="E225" s="85"/>
      <c r="F225" s="85"/>
      <c r="G225" s="87"/>
      <c r="H225" s="89"/>
    </row>
    <row r="226" spans="1:8" x14ac:dyDescent="0.25">
      <c r="A226" s="90">
        <v>195</v>
      </c>
      <c r="B226" s="83" t="s">
        <v>253</v>
      </c>
      <c r="C226" s="84" t="s">
        <v>58</v>
      </c>
      <c r="D226" s="85">
        <v>10</v>
      </c>
      <c r="E226" s="85"/>
      <c r="F226" s="85"/>
      <c r="G226" s="87"/>
      <c r="H226" s="89"/>
    </row>
    <row r="227" spans="1:8" x14ac:dyDescent="0.25">
      <c r="A227" s="90">
        <v>196</v>
      </c>
      <c r="B227" s="83" t="s">
        <v>254</v>
      </c>
      <c r="C227" s="84" t="s">
        <v>58</v>
      </c>
      <c r="D227" s="85">
        <v>10</v>
      </c>
      <c r="E227" s="85"/>
      <c r="F227" s="85"/>
      <c r="G227" s="87"/>
      <c r="H227" s="89"/>
    </row>
    <row r="228" spans="1:8" x14ac:dyDescent="0.25">
      <c r="A228" s="90">
        <v>197</v>
      </c>
      <c r="B228" s="83" t="s">
        <v>255</v>
      </c>
      <c r="C228" s="84" t="s">
        <v>58</v>
      </c>
      <c r="D228" s="85">
        <v>10</v>
      </c>
      <c r="E228" s="85"/>
      <c r="F228" s="85"/>
      <c r="G228" s="87"/>
      <c r="H228" s="89"/>
    </row>
    <row r="229" spans="1:8" x14ac:dyDescent="0.25">
      <c r="A229" s="90">
        <v>198</v>
      </c>
      <c r="B229" s="68" t="s">
        <v>256</v>
      </c>
      <c r="C229" s="58" t="s">
        <v>58</v>
      </c>
      <c r="D229" s="85">
        <v>45</v>
      </c>
      <c r="E229" s="85"/>
      <c r="F229" s="85"/>
      <c r="G229" s="101"/>
      <c r="H229" s="89"/>
    </row>
    <row r="230" spans="1:8" x14ac:dyDescent="0.25">
      <c r="A230" s="90">
        <v>199</v>
      </c>
      <c r="B230" s="68" t="s">
        <v>257</v>
      </c>
      <c r="C230" s="58" t="s">
        <v>58</v>
      </c>
      <c r="D230" s="85">
        <v>58</v>
      </c>
      <c r="E230" s="85"/>
      <c r="F230" s="85"/>
      <c r="G230" s="101"/>
      <c r="H230" s="89"/>
    </row>
    <row r="231" spans="1:8" x14ac:dyDescent="0.25">
      <c r="A231" s="90">
        <v>200</v>
      </c>
      <c r="B231" s="83" t="s">
        <v>258</v>
      </c>
      <c r="C231" s="84" t="s">
        <v>58</v>
      </c>
      <c r="D231" s="85">
        <v>115</v>
      </c>
      <c r="E231" s="85"/>
      <c r="F231" s="85"/>
      <c r="G231" s="87"/>
      <c r="H231" s="89"/>
    </row>
    <row r="232" spans="1:8" x14ac:dyDescent="0.25">
      <c r="A232" s="90">
        <v>201</v>
      </c>
      <c r="B232" s="83" t="s">
        <v>259</v>
      </c>
      <c r="C232" s="84" t="s">
        <v>58</v>
      </c>
      <c r="D232" s="85">
        <v>28</v>
      </c>
      <c r="E232" s="85"/>
      <c r="F232" s="60"/>
      <c r="G232" s="87"/>
      <c r="H232" s="89"/>
    </row>
    <row r="233" spans="1:8" x14ac:dyDescent="0.25">
      <c r="A233" s="90">
        <v>202</v>
      </c>
      <c r="B233" s="83" t="s">
        <v>260</v>
      </c>
      <c r="C233" s="84" t="s">
        <v>58</v>
      </c>
      <c r="D233" s="85">
        <v>54</v>
      </c>
      <c r="E233" s="85"/>
      <c r="F233" s="60"/>
      <c r="G233" s="87"/>
      <c r="H233" s="89"/>
    </row>
    <row r="234" spans="1:8" x14ac:dyDescent="0.25">
      <c r="A234" s="90">
        <v>203</v>
      </c>
      <c r="B234" s="92" t="s">
        <v>261</v>
      </c>
      <c r="C234" s="93" t="s">
        <v>60</v>
      </c>
      <c r="D234" s="94">
        <v>4</v>
      </c>
      <c r="E234" s="94"/>
      <c r="F234" s="80"/>
      <c r="G234" s="95"/>
      <c r="H234" s="89"/>
    </row>
    <row r="235" spans="1:8" x14ac:dyDescent="0.25">
      <c r="A235" s="90">
        <v>204</v>
      </c>
      <c r="B235" s="92" t="s">
        <v>262</v>
      </c>
      <c r="C235" s="93" t="s">
        <v>60</v>
      </c>
      <c r="D235" s="94">
        <v>24</v>
      </c>
      <c r="E235" s="94"/>
      <c r="F235" s="80"/>
      <c r="G235" s="95"/>
      <c r="H235" s="89"/>
    </row>
    <row r="236" spans="1:8" x14ac:dyDescent="0.25">
      <c r="A236" s="90">
        <v>205</v>
      </c>
      <c r="B236" s="92" t="s">
        <v>263</v>
      </c>
      <c r="C236" s="93" t="s">
        <v>60</v>
      </c>
      <c r="D236" s="94">
        <v>1</v>
      </c>
      <c r="E236" s="94"/>
      <c r="F236" s="80"/>
      <c r="G236" s="95"/>
      <c r="H236" s="89"/>
    </row>
    <row r="237" spans="1:8" x14ac:dyDescent="0.25">
      <c r="A237" s="90">
        <v>206</v>
      </c>
      <c r="B237" s="92" t="s">
        <v>264</v>
      </c>
      <c r="C237" s="93" t="s">
        <v>60</v>
      </c>
      <c r="D237" s="94">
        <v>3</v>
      </c>
      <c r="E237" s="94"/>
      <c r="F237" s="80"/>
      <c r="G237" s="95"/>
      <c r="H237" s="89"/>
    </row>
    <row r="238" spans="1:8" ht="30" x14ac:dyDescent="0.25">
      <c r="A238" s="90">
        <v>207</v>
      </c>
      <c r="B238" s="92" t="s">
        <v>265</v>
      </c>
      <c r="C238" s="93" t="s">
        <v>60</v>
      </c>
      <c r="D238" s="94">
        <v>40</v>
      </c>
      <c r="E238" s="94"/>
      <c r="F238" s="80"/>
      <c r="G238" s="95"/>
      <c r="H238" s="89"/>
    </row>
    <row r="239" spans="1:8" x14ac:dyDescent="0.25">
      <c r="A239" s="90">
        <v>208</v>
      </c>
      <c r="B239" s="92" t="s">
        <v>266</v>
      </c>
      <c r="C239" s="93" t="s">
        <v>60</v>
      </c>
      <c r="D239" s="94">
        <v>40</v>
      </c>
      <c r="E239" s="94"/>
      <c r="F239" s="80"/>
      <c r="G239" s="95"/>
      <c r="H239" s="89"/>
    </row>
    <row r="240" spans="1:8" x14ac:dyDescent="0.25">
      <c r="A240" s="90">
        <v>209</v>
      </c>
      <c r="B240" s="99" t="s">
        <v>235</v>
      </c>
      <c r="C240" s="93" t="s">
        <v>60</v>
      </c>
      <c r="D240" s="94">
        <v>10</v>
      </c>
      <c r="E240" s="94"/>
      <c r="F240" s="80"/>
      <c r="G240" s="95"/>
      <c r="H240" s="89"/>
    </row>
    <row r="241" spans="1:8" x14ac:dyDescent="0.25">
      <c r="A241" s="90">
        <v>210</v>
      </c>
      <c r="B241" s="99" t="s">
        <v>267</v>
      </c>
      <c r="C241" s="93" t="s">
        <v>60</v>
      </c>
      <c r="D241" s="94">
        <v>10</v>
      </c>
      <c r="E241" s="94"/>
      <c r="F241" s="80"/>
      <c r="G241" s="95"/>
      <c r="H241" s="89"/>
    </row>
    <row r="242" spans="1:8" x14ac:dyDescent="0.25">
      <c r="A242" s="90">
        <v>211</v>
      </c>
      <c r="B242" s="99" t="s">
        <v>236</v>
      </c>
      <c r="C242" s="93" t="s">
        <v>60</v>
      </c>
      <c r="D242" s="94">
        <v>30</v>
      </c>
      <c r="E242" s="94"/>
      <c r="F242" s="80"/>
      <c r="G242" s="95"/>
      <c r="H242" s="89"/>
    </row>
    <row r="243" spans="1:8" x14ac:dyDescent="0.25">
      <c r="A243" s="90">
        <v>212</v>
      </c>
      <c r="B243" s="99" t="s">
        <v>268</v>
      </c>
      <c r="C243" s="93" t="s">
        <v>58</v>
      </c>
      <c r="D243" s="94">
        <v>230</v>
      </c>
      <c r="E243" s="94"/>
      <c r="F243" s="80"/>
      <c r="G243" s="95"/>
      <c r="H243" s="89"/>
    </row>
    <row r="244" spans="1:8" x14ac:dyDescent="0.25">
      <c r="A244" s="90">
        <v>213</v>
      </c>
      <c r="B244" s="92" t="s">
        <v>269</v>
      </c>
      <c r="C244" s="93" t="s">
        <v>60</v>
      </c>
      <c r="D244" s="94">
        <v>10</v>
      </c>
      <c r="E244" s="94"/>
      <c r="F244" s="80"/>
      <c r="G244" s="95"/>
      <c r="H244" s="89"/>
    </row>
    <row r="245" spans="1:8" x14ac:dyDescent="0.25">
      <c r="A245" s="90">
        <v>214</v>
      </c>
      <c r="B245" s="92" t="s">
        <v>270</v>
      </c>
      <c r="C245" s="93" t="s">
        <v>46</v>
      </c>
      <c r="D245" s="94">
        <v>1</v>
      </c>
      <c r="E245" s="94"/>
      <c r="F245" s="80"/>
      <c r="G245" s="95"/>
      <c r="H245" s="89"/>
    </row>
    <row r="246" spans="1:8" x14ac:dyDescent="0.25">
      <c r="A246" s="90">
        <v>215</v>
      </c>
      <c r="B246" s="92" t="s">
        <v>271</v>
      </c>
      <c r="C246" s="93" t="s">
        <v>46</v>
      </c>
      <c r="D246" s="94">
        <v>1</v>
      </c>
      <c r="E246" s="94"/>
      <c r="F246" s="80"/>
      <c r="G246" s="95"/>
      <c r="H246" s="89"/>
    </row>
    <row r="247" spans="1:8" ht="30" x14ac:dyDescent="0.25">
      <c r="A247" s="90">
        <v>216</v>
      </c>
      <c r="B247" s="92" t="s">
        <v>272</v>
      </c>
      <c r="C247" s="93" t="s">
        <v>46</v>
      </c>
      <c r="D247" s="94">
        <v>1</v>
      </c>
      <c r="E247" s="94"/>
      <c r="F247" s="100"/>
      <c r="G247" s="95"/>
      <c r="H247" s="89"/>
    </row>
    <row r="248" spans="1:8" x14ac:dyDescent="0.25">
      <c r="A248" s="63"/>
      <c r="B248" s="153" t="s">
        <v>55</v>
      </c>
      <c r="C248" s="153"/>
      <c r="D248" s="153"/>
      <c r="E248" s="153"/>
      <c r="F248" s="153"/>
      <c r="G248" s="64">
        <f>SUM(G215:G247)</f>
        <v>0</v>
      </c>
      <c r="H248" s="89"/>
    </row>
    <row r="249" spans="1:8" x14ac:dyDescent="0.25">
      <c r="A249" s="90"/>
      <c r="B249" s="160" t="s">
        <v>273</v>
      </c>
      <c r="C249" s="156"/>
      <c r="D249" s="156"/>
      <c r="E249" s="156"/>
      <c r="F249" s="156"/>
      <c r="G249" s="157"/>
      <c r="H249" s="89"/>
    </row>
    <row r="250" spans="1:8" x14ac:dyDescent="0.25">
      <c r="A250" s="90">
        <v>217</v>
      </c>
      <c r="B250" s="91" t="s">
        <v>274</v>
      </c>
      <c r="C250" s="84" t="s">
        <v>60</v>
      </c>
      <c r="D250" s="85">
        <v>16</v>
      </c>
      <c r="E250" s="85"/>
      <c r="F250" s="86"/>
      <c r="G250" s="87"/>
      <c r="H250" s="89"/>
    </row>
    <row r="251" spans="1:8" x14ac:dyDescent="0.25">
      <c r="A251" s="90">
        <v>218</v>
      </c>
      <c r="B251" s="91" t="s">
        <v>275</v>
      </c>
      <c r="C251" s="84" t="s">
        <v>60</v>
      </c>
      <c r="D251" s="85">
        <v>16</v>
      </c>
      <c r="E251" s="85"/>
      <c r="F251" s="86"/>
      <c r="G251" s="87"/>
      <c r="H251" s="89"/>
    </row>
    <row r="252" spans="1:8" x14ac:dyDescent="0.25">
      <c r="A252" s="90">
        <v>219</v>
      </c>
      <c r="B252" s="91" t="s">
        <v>276</v>
      </c>
      <c r="C252" s="84" t="s">
        <v>46</v>
      </c>
      <c r="D252" s="85">
        <v>1</v>
      </c>
      <c r="E252" s="85"/>
      <c r="F252" s="86"/>
      <c r="G252" s="87"/>
      <c r="H252" s="89"/>
    </row>
    <row r="253" spans="1:8" x14ac:dyDescent="0.25">
      <c r="A253" s="90">
        <v>220</v>
      </c>
      <c r="B253" s="91" t="s">
        <v>277</v>
      </c>
      <c r="C253" s="84" t="s">
        <v>46</v>
      </c>
      <c r="D253" s="85">
        <v>1</v>
      </c>
      <c r="E253" s="85"/>
      <c r="F253" s="86"/>
      <c r="G253" s="87"/>
      <c r="H253" s="89"/>
    </row>
    <row r="254" spans="1:8" x14ac:dyDescent="0.25">
      <c r="A254" s="90">
        <v>221</v>
      </c>
      <c r="B254" s="91" t="s">
        <v>240</v>
      </c>
      <c r="C254" s="84" t="s">
        <v>46</v>
      </c>
      <c r="D254" s="85">
        <v>1</v>
      </c>
      <c r="E254" s="85"/>
      <c r="F254" s="86"/>
      <c r="G254" s="87"/>
      <c r="H254" s="89"/>
    </row>
    <row r="255" spans="1:8" x14ac:dyDescent="0.25">
      <c r="A255" s="63"/>
      <c r="B255" s="153" t="s">
        <v>55</v>
      </c>
      <c r="C255" s="153"/>
      <c r="D255" s="153"/>
      <c r="E255" s="153"/>
      <c r="F255" s="153"/>
      <c r="G255" s="64">
        <f>SUM(G250:G254)</f>
        <v>0</v>
      </c>
      <c r="H255" s="89"/>
    </row>
    <row r="256" spans="1:8" x14ac:dyDescent="0.25">
      <c r="A256" s="90"/>
      <c r="B256" s="160" t="s">
        <v>278</v>
      </c>
      <c r="C256" s="156"/>
      <c r="D256" s="156"/>
      <c r="E256" s="156"/>
      <c r="F256" s="156"/>
      <c r="G256" s="157"/>
      <c r="H256" s="89"/>
    </row>
    <row r="257" spans="1:8" ht="18.75" customHeight="1" x14ac:dyDescent="0.25">
      <c r="A257" s="90">
        <v>222</v>
      </c>
      <c r="B257" s="83" t="s">
        <v>279</v>
      </c>
      <c r="C257" s="84" t="s">
        <v>46</v>
      </c>
      <c r="D257" s="85">
        <v>2</v>
      </c>
      <c r="E257" s="85"/>
      <c r="F257" s="86"/>
      <c r="G257" s="87"/>
      <c r="H257" s="89"/>
    </row>
    <row r="258" spans="1:8" x14ac:dyDescent="0.25">
      <c r="A258" s="90">
        <v>223</v>
      </c>
      <c r="B258" s="91" t="s">
        <v>280</v>
      </c>
      <c r="C258" s="84" t="s">
        <v>60</v>
      </c>
      <c r="D258" s="85">
        <v>16</v>
      </c>
      <c r="E258" s="85"/>
      <c r="F258" s="86"/>
      <c r="G258" s="87"/>
      <c r="H258" s="89"/>
    </row>
    <row r="259" spans="1:8" x14ac:dyDescent="0.25">
      <c r="A259" s="90">
        <v>224</v>
      </c>
      <c r="B259" s="91" t="s">
        <v>281</v>
      </c>
      <c r="C259" s="84" t="s">
        <v>60</v>
      </c>
      <c r="D259" s="85">
        <v>6</v>
      </c>
      <c r="E259" s="85"/>
      <c r="F259" s="86"/>
      <c r="G259" s="87"/>
      <c r="H259" s="89"/>
    </row>
    <row r="260" spans="1:8" x14ac:dyDescent="0.25">
      <c r="A260" s="90">
        <v>225</v>
      </c>
      <c r="B260" s="91" t="s">
        <v>282</v>
      </c>
      <c r="C260" s="84" t="s">
        <v>60</v>
      </c>
      <c r="D260" s="85">
        <v>22</v>
      </c>
      <c r="E260" s="85"/>
      <c r="F260" s="86"/>
      <c r="G260" s="87"/>
      <c r="H260" s="89"/>
    </row>
    <row r="261" spans="1:8" x14ac:dyDescent="0.25">
      <c r="A261" s="90">
        <v>226</v>
      </c>
      <c r="B261" s="91" t="s">
        <v>283</v>
      </c>
      <c r="C261" s="84" t="s">
        <v>46</v>
      </c>
      <c r="D261" s="85">
        <v>1</v>
      </c>
      <c r="E261" s="85"/>
      <c r="F261" s="86"/>
      <c r="G261" s="87"/>
      <c r="H261" s="89"/>
    </row>
    <row r="262" spans="1:8" x14ac:dyDescent="0.25">
      <c r="A262" s="90">
        <v>227</v>
      </c>
      <c r="B262" s="91" t="s">
        <v>284</v>
      </c>
      <c r="C262" s="84" t="s">
        <v>46</v>
      </c>
      <c r="D262" s="85">
        <v>1</v>
      </c>
      <c r="E262" s="85"/>
      <c r="F262" s="86"/>
      <c r="G262" s="87"/>
      <c r="H262" s="89"/>
    </row>
    <row r="263" spans="1:8" x14ac:dyDescent="0.25">
      <c r="A263" s="90">
        <v>228</v>
      </c>
      <c r="B263" s="91" t="s">
        <v>270</v>
      </c>
      <c r="C263" s="84" t="s">
        <v>46</v>
      </c>
      <c r="D263" s="85">
        <v>1</v>
      </c>
      <c r="E263" s="85"/>
      <c r="F263" s="86"/>
      <c r="G263" s="87"/>
      <c r="H263" s="89"/>
    </row>
    <row r="264" spans="1:8" x14ac:dyDescent="0.25">
      <c r="A264" s="90">
        <v>229</v>
      </c>
      <c r="B264" s="91" t="s">
        <v>240</v>
      </c>
      <c r="C264" s="84" t="s">
        <v>46</v>
      </c>
      <c r="D264" s="85">
        <v>1</v>
      </c>
      <c r="E264" s="85"/>
      <c r="F264" s="86"/>
      <c r="G264" s="87"/>
    </row>
    <row r="265" spans="1:8" x14ac:dyDescent="0.25">
      <c r="A265" s="63"/>
      <c r="B265" s="153" t="s">
        <v>55</v>
      </c>
      <c r="C265" s="153"/>
      <c r="D265" s="153"/>
      <c r="E265" s="153"/>
      <c r="F265" s="153"/>
      <c r="G265" s="64">
        <f>SUM(G257:G264)</f>
        <v>0</v>
      </c>
    </row>
    <row r="266" spans="1:8" x14ac:dyDescent="0.25">
      <c r="A266" s="90"/>
      <c r="B266" s="160" t="s">
        <v>285</v>
      </c>
      <c r="C266" s="156"/>
      <c r="D266" s="156"/>
      <c r="E266" s="156"/>
      <c r="F266" s="156"/>
      <c r="G266" s="157"/>
    </row>
    <row r="267" spans="1:8" ht="30" x14ac:dyDescent="0.25">
      <c r="A267" s="90">
        <v>230</v>
      </c>
      <c r="B267" s="83" t="s">
        <v>286</v>
      </c>
      <c r="C267" s="84" t="s">
        <v>60</v>
      </c>
      <c r="D267" s="85">
        <v>10</v>
      </c>
      <c r="E267" s="85"/>
      <c r="F267" s="86"/>
      <c r="G267" s="87"/>
    </row>
    <row r="268" spans="1:8" x14ac:dyDescent="0.25">
      <c r="A268" s="90">
        <v>231</v>
      </c>
      <c r="B268" s="83" t="s">
        <v>287</v>
      </c>
      <c r="C268" s="84" t="s">
        <v>60</v>
      </c>
      <c r="D268" s="85">
        <v>5</v>
      </c>
      <c r="E268" s="85"/>
      <c r="F268" s="86"/>
      <c r="G268" s="87"/>
    </row>
    <row r="269" spans="1:8" x14ac:dyDescent="0.25">
      <c r="A269" s="90">
        <v>232</v>
      </c>
      <c r="B269" s="91" t="s">
        <v>288</v>
      </c>
      <c r="C269" s="84" t="s">
        <v>60</v>
      </c>
      <c r="D269" s="85">
        <v>6</v>
      </c>
      <c r="E269" s="85"/>
      <c r="F269" s="86"/>
      <c r="G269" s="87"/>
    </row>
    <row r="270" spans="1:8" x14ac:dyDescent="0.25">
      <c r="A270" s="90">
        <v>233</v>
      </c>
      <c r="B270" s="91" t="s">
        <v>289</v>
      </c>
      <c r="C270" s="84" t="s">
        <v>60</v>
      </c>
      <c r="D270" s="85">
        <v>6</v>
      </c>
      <c r="E270" s="85"/>
      <c r="F270" s="86"/>
      <c r="G270" s="87"/>
    </row>
    <row r="271" spans="1:8" ht="16.5" customHeight="1" x14ac:dyDescent="0.25">
      <c r="A271" s="90">
        <v>234</v>
      </c>
      <c r="B271" s="83" t="s">
        <v>290</v>
      </c>
      <c r="C271" s="84" t="s">
        <v>60</v>
      </c>
      <c r="D271" s="85">
        <v>6</v>
      </c>
      <c r="E271" s="85"/>
      <c r="F271" s="86"/>
      <c r="G271" s="87"/>
    </row>
    <row r="272" spans="1:8" x14ac:dyDescent="0.25">
      <c r="A272" s="90">
        <v>235</v>
      </c>
      <c r="B272" s="91" t="s">
        <v>291</v>
      </c>
      <c r="C272" s="84" t="s">
        <v>60</v>
      </c>
      <c r="D272" s="85">
        <v>10</v>
      </c>
      <c r="E272" s="85"/>
      <c r="F272" s="86"/>
      <c r="G272" s="87"/>
    </row>
    <row r="273" spans="1:8" x14ac:dyDescent="0.25">
      <c r="A273" s="90">
        <v>236</v>
      </c>
      <c r="B273" s="91" t="s">
        <v>292</v>
      </c>
      <c r="C273" s="84" t="s">
        <v>60</v>
      </c>
      <c r="D273" s="85">
        <v>8</v>
      </c>
      <c r="E273" s="85"/>
      <c r="F273" s="86"/>
      <c r="G273" s="87"/>
      <c r="H273" s="76"/>
    </row>
    <row r="274" spans="1:8" x14ac:dyDescent="0.25">
      <c r="A274" s="90">
        <v>237</v>
      </c>
      <c r="B274" s="91" t="s">
        <v>293</v>
      </c>
      <c r="C274" s="84" t="s">
        <v>60</v>
      </c>
      <c r="D274" s="85">
        <v>4</v>
      </c>
      <c r="E274" s="85"/>
      <c r="F274" s="86"/>
      <c r="G274" s="87"/>
      <c r="H274" s="76"/>
    </row>
    <row r="275" spans="1:8" x14ac:dyDescent="0.25">
      <c r="A275" s="90">
        <v>238</v>
      </c>
      <c r="B275" s="91" t="s">
        <v>294</v>
      </c>
      <c r="C275" s="84" t="s">
        <v>68</v>
      </c>
      <c r="D275" s="85">
        <v>5.7</v>
      </c>
      <c r="E275" s="85"/>
      <c r="F275" s="86"/>
      <c r="G275" s="87"/>
    </row>
    <row r="276" spans="1:8" x14ac:dyDescent="0.25">
      <c r="A276" s="63"/>
      <c r="B276" s="153" t="s">
        <v>55</v>
      </c>
      <c r="C276" s="153"/>
      <c r="D276" s="153"/>
      <c r="E276" s="153"/>
      <c r="F276" s="153"/>
      <c r="G276" s="64">
        <f>SUM(G267:G275)</f>
        <v>0</v>
      </c>
    </row>
    <row r="277" spans="1:8" x14ac:dyDescent="0.25">
      <c r="A277" s="171" t="s">
        <v>295</v>
      </c>
      <c r="B277" s="172"/>
      <c r="C277" s="172"/>
      <c r="D277" s="172"/>
      <c r="E277" s="172"/>
      <c r="F277" s="172"/>
      <c r="G277" s="173"/>
    </row>
    <row r="278" spans="1:8" ht="18" customHeight="1" x14ac:dyDescent="0.25">
      <c r="A278" s="102">
        <v>239</v>
      </c>
      <c r="B278" s="103" t="s">
        <v>296</v>
      </c>
      <c r="C278" s="104" t="s">
        <v>46</v>
      </c>
      <c r="D278" s="79">
        <v>3</v>
      </c>
      <c r="E278" s="79"/>
      <c r="F278" s="100"/>
      <c r="G278" s="81"/>
    </row>
    <row r="279" spans="1:8" ht="18" customHeight="1" x14ac:dyDescent="0.25">
      <c r="A279" s="102">
        <v>240</v>
      </c>
      <c r="B279" s="103" t="s">
        <v>297</v>
      </c>
      <c r="C279" s="104"/>
      <c r="D279" s="79"/>
      <c r="E279" s="79"/>
      <c r="F279" s="100"/>
      <c r="G279" s="81"/>
    </row>
    <row r="280" spans="1:8" ht="18.75" customHeight="1" x14ac:dyDescent="0.25">
      <c r="A280" s="102">
        <v>241</v>
      </c>
      <c r="B280" s="105" t="s">
        <v>298</v>
      </c>
      <c r="C280" s="98" t="s">
        <v>299</v>
      </c>
      <c r="D280" s="79">
        <v>1000</v>
      </c>
      <c r="E280" s="79"/>
      <c r="F280" s="100"/>
      <c r="G280" s="81"/>
      <c r="H280" s="89"/>
    </row>
    <row r="281" spans="1:8" ht="18.75" customHeight="1" x14ac:dyDescent="0.25">
      <c r="A281" s="102">
        <v>241</v>
      </c>
      <c r="B281" s="105" t="s">
        <v>160</v>
      </c>
      <c r="C281" s="98" t="s">
        <v>68</v>
      </c>
      <c r="D281" s="79">
        <v>3000</v>
      </c>
      <c r="E281" s="79"/>
      <c r="F281" s="100"/>
      <c r="G281" s="81"/>
      <c r="H281" s="89"/>
    </row>
    <row r="282" spans="1:8" ht="30" x14ac:dyDescent="0.25">
      <c r="A282" s="102">
        <v>242</v>
      </c>
      <c r="B282" s="106" t="s">
        <v>300</v>
      </c>
      <c r="C282" s="98" t="s">
        <v>60</v>
      </c>
      <c r="D282" s="79">
        <v>450</v>
      </c>
      <c r="E282" s="79"/>
      <c r="F282" s="100"/>
      <c r="G282" s="81"/>
      <c r="H282" s="89"/>
    </row>
    <row r="283" spans="1:8" ht="30" x14ac:dyDescent="0.25">
      <c r="A283" s="102">
        <v>243</v>
      </c>
      <c r="B283" s="106" t="s">
        <v>301</v>
      </c>
      <c r="C283" s="98" t="s">
        <v>60</v>
      </c>
      <c r="D283" s="79">
        <v>29</v>
      </c>
      <c r="E283" s="79"/>
      <c r="F283" s="100"/>
      <c r="G283" s="81"/>
      <c r="H283" s="89"/>
    </row>
    <row r="284" spans="1:8" ht="30" x14ac:dyDescent="0.25">
      <c r="A284" s="102">
        <v>244</v>
      </c>
      <c r="B284" s="106" t="s">
        <v>302</v>
      </c>
      <c r="C284" s="98" t="s">
        <v>60</v>
      </c>
      <c r="D284" s="79">
        <v>4</v>
      </c>
      <c r="E284" s="79"/>
      <c r="F284" s="100"/>
      <c r="G284" s="81"/>
      <c r="H284" s="89"/>
    </row>
    <row r="285" spans="1:8" ht="30" x14ac:dyDescent="0.25">
      <c r="A285" s="102">
        <v>245</v>
      </c>
      <c r="B285" s="106" t="s">
        <v>303</v>
      </c>
      <c r="C285" s="98" t="s">
        <v>60</v>
      </c>
      <c r="D285" s="79">
        <v>16</v>
      </c>
      <c r="E285" s="79"/>
      <c r="F285" s="100"/>
      <c r="G285" s="81"/>
      <c r="H285" s="89"/>
    </row>
    <row r="286" spans="1:8" ht="30" x14ac:dyDescent="0.25">
      <c r="A286" s="102">
        <v>246</v>
      </c>
      <c r="B286" s="106" t="s">
        <v>304</v>
      </c>
      <c r="C286" s="98" t="s">
        <v>60</v>
      </c>
      <c r="D286" s="79">
        <v>5</v>
      </c>
      <c r="E286" s="79"/>
      <c r="F286" s="100"/>
      <c r="G286" s="81"/>
      <c r="H286" s="89"/>
    </row>
    <row r="287" spans="1:8" ht="30" x14ac:dyDescent="0.25">
      <c r="A287" s="102">
        <v>247</v>
      </c>
      <c r="B287" s="106" t="s">
        <v>305</v>
      </c>
      <c r="C287" s="98" t="s">
        <v>60</v>
      </c>
      <c r="D287" s="79">
        <v>3</v>
      </c>
      <c r="E287" s="79"/>
      <c r="F287" s="100"/>
      <c r="G287" s="81"/>
      <c r="H287" s="89"/>
    </row>
    <row r="288" spans="1:8" ht="30" x14ac:dyDescent="0.25">
      <c r="A288" s="102">
        <v>248</v>
      </c>
      <c r="B288" s="106" t="s">
        <v>306</v>
      </c>
      <c r="C288" s="98" t="s">
        <v>60</v>
      </c>
      <c r="D288" s="79">
        <v>2</v>
      </c>
      <c r="E288" s="79"/>
      <c r="F288" s="100"/>
      <c r="G288" s="81"/>
      <c r="H288" s="89"/>
    </row>
    <row r="289" spans="1:8" ht="30" x14ac:dyDescent="0.25">
      <c r="A289" s="102">
        <v>249</v>
      </c>
      <c r="B289" s="106" t="s">
        <v>307</v>
      </c>
      <c r="C289" s="98" t="s">
        <v>60</v>
      </c>
      <c r="D289" s="79">
        <v>3</v>
      </c>
      <c r="E289" s="79"/>
      <c r="F289" s="100"/>
      <c r="G289" s="81"/>
      <c r="H289" s="89"/>
    </row>
    <row r="290" spans="1:8" x14ac:dyDescent="0.25">
      <c r="A290" s="102">
        <v>250</v>
      </c>
      <c r="B290" s="105" t="s">
        <v>308</v>
      </c>
      <c r="C290" s="98" t="s">
        <v>60</v>
      </c>
      <c r="D290" s="79">
        <v>153</v>
      </c>
      <c r="E290" s="79"/>
      <c r="F290" s="100"/>
      <c r="G290" s="81"/>
      <c r="H290" s="89"/>
    </row>
    <row r="291" spans="1:8" x14ac:dyDescent="0.25">
      <c r="A291" s="102">
        <v>251</v>
      </c>
      <c r="B291" s="105" t="s">
        <v>309</v>
      </c>
      <c r="C291" s="98" t="s">
        <v>60</v>
      </c>
      <c r="D291" s="79">
        <v>337</v>
      </c>
      <c r="E291" s="79"/>
      <c r="F291" s="100"/>
      <c r="G291" s="81"/>
      <c r="H291" s="89"/>
    </row>
    <row r="292" spans="1:8" ht="30" x14ac:dyDescent="0.25">
      <c r="A292" s="102">
        <v>252</v>
      </c>
      <c r="B292" s="106" t="s">
        <v>310</v>
      </c>
      <c r="C292" s="98" t="s">
        <v>60</v>
      </c>
      <c r="D292" s="79">
        <v>3</v>
      </c>
      <c r="E292" s="79"/>
      <c r="F292" s="100"/>
      <c r="G292" s="81"/>
      <c r="H292" s="89"/>
    </row>
    <row r="293" spans="1:8" ht="30" x14ac:dyDescent="0.25">
      <c r="A293" s="102">
        <v>253</v>
      </c>
      <c r="B293" s="106" t="s">
        <v>311</v>
      </c>
      <c r="C293" s="98" t="s">
        <v>60</v>
      </c>
      <c r="D293" s="79">
        <v>20</v>
      </c>
      <c r="E293" s="79"/>
      <c r="F293" s="100"/>
      <c r="G293" s="81"/>
      <c r="H293" s="89"/>
    </row>
    <row r="294" spans="1:8" x14ac:dyDescent="0.25">
      <c r="A294" s="102">
        <v>254</v>
      </c>
      <c r="B294" s="105" t="s">
        <v>312</v>
      </c>
      <c r="C294" s="98" t="s">
        <v>60</v>
      </c>
      <c r="D294" s="79">
        <v>108</v>
      </c>
      <c r="E294" s="79"/>
      <c r="F294" s="100"/>
      <c r="G294" s="81"/>
      <c r="H294" s="89"/>
    </row>
    <row r="295" spans="1:8" x14ac:dyDescent="0.25">
      <c r="A295" s="102">
        <v>255</v>
      </c>
      <c r="B295" s="105" t="s">
        <v>313</v>
      </c>
      <c r="C295" s="98" t="s">
        <v>60</v>
      </c>
      <c r="D295" s="79">
        <v>1</v>
      </c>
      <c r="E295" s="79"/>
      <c r="F295" s="100"/>
      <c r="G295" s="81"/>
      <c r="H295" s="89"/>
    </row>
    <row r="296" spans="1:8" x14ac:dyDescent="0.25">
      <c r="A296" s="102">
        <v>256</v>
      </c>
      <c r="B296" s="105" t="s">
        <v>314</v>
      </c>
      <c r="C296" s="98" t="s">
        <v>60</v>
      </c>
      <c r="D296" s="79">
        <v>4</v>
      </c>
      <c r="E296" s="79"/>
      <c r="F296" s="100"/>
      <c r="G296" s="81"/>
      <c r="H296" s="89"/>
    </row>
    <row r="297" spans="1:8" x14ac:dyDescent="0.25">
      <c r="A297" s="102">
        <v>257</v>
      </c>
      <c r="B297" s="105" t="s">
        <v>315</v>
      </c>
      <c r="C297" s="98" t="s">
        <v>68</v>
      </c>
      <c r="D297" s="79">
        <v>75</v>
      </c>
      <c r="E297" s="79"/>
      <c r="F297" s="100"/>
      <c r="G297" s="81"/>
      <c r="H297" s="89"/>
    </row>
    <row r="298" spans="1:8" x14ac:dyDescent="0.25">
      <c r="A298" s="102">
        <v>258</v>
      </c>
      <c r="B298" s="105" t="s">
        <v>316</v>
      </c>
      <c r="C298" s="98" t="s">
        <v>68</v>
      </c>
      <c r="D298" s="79">
        <v>20</v>
      </c>
      <c r="E298" s="79"/>
      <c r="F298" s="100"/>
      <c r="G298" s="81"/>
      <c r="H298" s="89"/>
    </row>
    <row r="299" spans="1:8" x14ac:dyDescent="0.25">
      <c r="A299" s="102">
        <v>259</v>
      </c>
      <c r="B299" s="105" t="s">
        <v>317</v>
      </c>
      <c r="C299" s="98" t="s">
        <v>68</v>
      </c>
      <c r="D299" s="79">
        <v>110</v>
      </c>
      <c r="E299" s="79"/>
      <c r="F299" s="100"/>
      <c r="G299" s="81"/>
      <c r="H299" s="89"/>
    </row>
    <row r="300" spans="1:8" x14ac:dyDescent="0.25">
      <c r="A300" s="102">
        <v>260</v>
      </c>
      <c r="B300" s="105" t="s">
        <v>318</v>
      </c>
      <c r="C300" s="98" t="s">
        <v>68</v>
      </c>
      <c r="D300" s="79">
        <v>70</v>
      </c>
      <c r="E300" s="79"/>
      <c r="F300" s="100"/>
      <c r="G300" s="81"/>
      <c r="H300" s="89"/>
    </row>
    <row r="301" spans="1:8" x14ac:dyDescent="0.25">
      <c r="A301" s="102">
        <v>261</v>
      </c>
      <c r="B301" s="105" t="s">
        <v>319</v>
      </c>
      <c r="C301" s="98" t="s">
        <v>68</v>
      </c>
      <c r="D301" s="79">
        <v>70</v>
      </c>
      <c r="E301" s="79"/>
      <c r="F301" s="100"/>
      <c r="G301" s="81"/>
      <c r="H301" s="89"/>
    </row>
    <row r="302" spans="1:8" x14ac:dyDescent="0.25">
      <c r="A302" s="102">
        <v>262</v>
      </c>
      <c r="B302" s="105" t="s">
        <v>320</v>
      </c>
      <c r="C302" s="98" t="s">
        <v>68</v>
      </c>
      <c r="D302" s="79">
        <v>75</v>
      </c>
      <c r="E302" s="79"/>
      <c r="F302" s="100"/>
      <c r="G302" s="81"/>
      <c r="H302" s="89"/>
    </row>
    <row r="303" spans="1:8" x14ac:dyDescent="0.25">
      <c r="A303" s="102">
        <v>263</v>
      </c>
      <c r="B303" s="105" t="s">
        <v>321</v>
      </c>
      <c r="C303" s="98" t="s">
        <v>68</v>
      </c>
      <c r="D303" s="79">
        <v>20</v>
      </c>
      <c r="E303" s="79"/>
      <c r="F303" s="100"/>
      <c r="G303" s="81"/>
      <c r="H303" s="89"/>
    </row>
    <row r="304" spans="1:8" x14ac:dyDescent="0.25">
      <c r="A304" s="102">
        <v>264</v>
      </c>
      <c r="B304" s="105" t="s">
        <v>322</v>
      </c>
      <c r="C304" s="98" t="s">
        <v>68</v>
      </c>
      <c r="D304" s="79">
        <v>110</v>
      </c>
      <c r="E304" s="79"/>
      <c r="F304" s="100"/>
      <c r="G304" s="81"/>
      <c r="H304" s="89"/>
    </row>
    <row r="305" spans="1:8" x14ac:dyDescent="0.25">
      <c r="A305" s="102">
        <v>265</v>
      </c>
      <c r="B305" s="105" t="s">
        <v>323</v>
      </c>
      <c r="C305" s="98" t="s">
        <v>68</v>
      </c>
      <c r="D305" s="79">
        <v>70</v>
      </c>
      <c r="E305" s="79"/>
      <c r="F305" s="100"/>
      <c r="G305" s="81"/>
      <c r="H305" s="89"/>
    </row>
    <row r="306" spans="1:8" x14ac:dyDescent="0.25">
      <c r="A306" s="102">
        <v>266</v>
      </c>
      <c r="B306" s="105" t="s">
        <v>324</v>
      </c>
      <c r="C306" s="98" t="s">
        <v>68</v>
      </c>
      <c r="D306" s="79">
        <v>70</v>
      </c>
      <c r="E306" s="79"/>
      <c r="F306" s="100"/>
      <c r="G306" s="81"/>
      <c r="H306" s="89"/>
    </row>
    <row r="307" spans="1:8" x14ac:dyDescent="0.25">
      <c r="A307" s="102">
        <v>267</v>
      </c>
      <c r="B307" s="105" t="s">
        <v>325</v>
      </c>
      <c r="C307" s="98" t="s">
        <v>68</v>
      </c>
      <c r="D307" s="79">
        <v>45</v>
      </c>
      <c r="E307" s="79"/>
      <c r="F307" s="100"/>
      <c r="G307" s="81"/>
      <c r="H307" s="89"/>
    </row>
    <row r="308" spans="1:8" x14ac:dyDescent="0.25">
      <c r="A308" s="102">
        <v>268</v>
      </c>
      <c r="B308" s="105" t="s">
        <v>326</v>
      </c>
      <c r="C308" s="98" t="s">
        <v>68</v>
      </c>
      <c r="D308" s="79">
        <v>50</v>
      </c>
      <c r="E308" s="79"/>
      <c r="F308" s="100"/>
      <c r="G308" s="81"/>
      <c r="H308" s="89"/>
    </row>
    <row r="309" spans="1:8" x14ac:dyDescent="0.25">
      <c r="A309" s="102">
        <v>269</v>
      </c>
      <c r="B309" s="105" t="s">
        <v>327</v>
      </c>
      <c r="C309" s="98" t="s">
        <v>68</v>
      </c>
      <c r="D309" s="79">
        <v>80</v>
      </c>
      <c r="E309" s="79"/>
      <c r="F309" s="100"/>
      <c r="G309" s="81"/>
      <c r="H309" s="89"/>
    </row>
    <row r="310" spans="1:8" x14ac:dyDescent="0.25">
      <c r="A310" s="102">
        <v>270</v>
      </c>
      <c r="B310" s="105" t="s">
        <v>328</v>
      </c>
      <c r="C310" s="98" t="s">
        <v>60</v>
      </c>
      <c r="D310" s="79">
        <v>800</v>
      </c>
      <c r="E310" s="79"/>
      <c r="F310" s="100"/>
      <c r="G310" s="81"/>
      <c r="H310" s="89"/>
    </row>
    <row r="311" spans="1:8" x14ac:dyDescent="0.25">
      <c r="A311" s="102">
        <v>271</v>
      </c>
      <c r="B311" s="105" t="s">
        <v>329</v>
      </c>
      <c r="C311" s="98" t="s">
        <v>46</v>
      </c>
      <c r="D311" s="79">
        <v>1</v>
      </c>
      <c r="E311" s="79"/>
      <c r="F311" s="100"/>
      <c r="G311" s="81"/>
      <c r="H311" s="89"/>
    </row>
    <row r="312" spans="1:8" x14ac:dyDescent="0.25">
      <c r="A312" s="102">
        <v>272</v>
      </c>
      <c r="B312" s="105" t="s">
        <v>330</v>
      </c>
      <c r="C312" s="98" t="s">
        <v>46</v>
      </c>
      <c r="D312" s="79">
        <v>1</v>
      </c>
      <c r="E312" s="79"/>
      <c r="F312" s="100"/>
      <c r="G312" s="81"/>
      <c r="H312" s="89"/>
    </row>
    <row r="313" spans="1:8" ht="30" x14ac:dyDescent="0.25">
      <c r="A313" s="102">
        <v>273</v>
      </c>
      <c r="B313" s="77" t="s">
        <v>331</v>
      </c>
      <c r="C313" s="98" t="s">
        <v>68</v>
      </c>
      <c r="D313" s="79">
        <v>17175</v>
      </c>
      <c r="E313" s="79"/>
      <c r="F313" s="100"/>
      <c r="G313" s="81"/>
      <c r="H313" s="89"/>
    </row>
    <row r="314" spans="1:8" x14ac:dyDescent="0.25">
      <c r="A314" s="102">
        <v>274</v>
      </c>
      <c r="B314" s="77" t="s">
        <v>332</v>
      </c>
      <c r="C314" s="98" t="s">
        <v>68</v>
      </c>
      <c r="D314" s="79">
        <v>2000</v>
      </c>
      <c r="E314" s="79"/>
      <c r="F314" s="100"/>
      <c r="G314" s="81"/>
      <c r="H314" s="89"/>
    </row>
    <row r="315" spans="1:8" x14ac:dyDescent="0.25">
      <c r="A315" s="102">
        <v>275</v>
      </c>
      <c r="B315" s="77" t="s">
        <v>333</v>
      </c>
      <c r="C315" s="98" t="s">
        <v>68</v>
      </c>
      <c r="D315" s="79">
        <v>780</v>
      </c>
      <c r="E315" s="79"/>
      <c r="F315" s="100"/>
      <c r="G315" s="81"/>
      <c r="H315" s="89"/>
    </row>
    <row r="316" spans="1:8" x14ac:dyDescent="0.25">
      <c r="A316" s="102">
        <v>276</v>
      </c>
      <c r="B316" s="107" t="s">
        <v>334</v>
      </c>
      <c r="C316" s="98" t="s">
        <v>68</v>
      </c>
      <c r="D316" s="79">
        <v>3500</v>
      </c>
      <c r="E316" s="79"/>
      <c r="F316" s="100"/>
      <c r="G316" s="81"/>
      <c r="H316" s="89"/>
    </row>
    <row r="317" spans="1:8" x14ac:dyDescent="0.25">
      <c r="A317" s="102">
        <v>277</v>
      </c>
      <c r="B317" s="107" t="s">
        <v>335</v>
      </c>
      <c r="C317" s="98" t="s">
        <v>68</v>
      </c>
      <c r="D317" s="79">
        <v>100</v>
      </c>
      <c r="E317" s="79"/>
      <c r="F317" s="100"/>
      <c r="G317" s="81"/>
      <c r="H317" s="89"/>
    </row>
    <row r="318" spans="1:8" x14ac:dyDescent="0.25">
      <c r="A318" s="102">
        <v>278</v>
      </c>
      <c r="B318" s="107" t="s">
        <v>336</v>
      </c>
      <c r="C318" s="98" t="s">
        <v>60</v>
      </c>
      <c r="D318" s="79">
        <v>23</v>
      </c>
      <c r="E318" s="79"/>
      <c r="F318" s="100"/>
      <c r="G318" s="81"/>
      <c r="H318" s="89"/>
    </row>
    <row r="319" spans="1:8" x14ac:dyDescent="0.25">
      <c r="A319" s="102">
        <v>279</v>
      </c>
      <c r="B319" s="107" t="s">
        <v>337</v>
      </c>
      <c r="C319" s="98" t="s">
        <v>60</v>
      </c>
      <c r="D319" s="79">
        <v>16</v>
      </c>
      <c r="E319" s="79"/>
      <c r="F319" s="100"/>
      <c r="G319" s="81"/>
      <c r="H319" s="89"/>
    </row>
    <row r="320" spans="1:8" x14ac:dyDescent="0.25">
      <c r="A320" s="102">
        <v>280</v>
      </c>
      <c r="B320" s="108" t="s">
        <v>338</v>
      </c>
      <c r="C320" s="98" t="s">
        <v>60</v>
      </c>
      <c r="D320" s="79">
        <v>1</v>
      </c>
      <c r="E320" s="79"/>
      <c r="F320" s="100"/>
      <c r="G320" s="81"/>
      <c r="H320" s="89"/>
    </row>
    <row r="321" spans="1:8" ht="14.45" customHeight="1" x14ac:dyDescent="0.25">
      <c r="A321" s="102">
        <v>281</v>
      </c>
      <c r="B321" s="77" t="s">
        <v>339</v>
      </c>
      <c r="C321" s="98" t="s">
        <v>60</v>
      </c>
      <c r="D321" s="79">
        <v>234</v>
      </c>
      <c r="E321" s="79"/>
      <c r="F321" s="100"/>
      <c r="G321" s="81"/>
      <c r="H321" s="89"/>
    </row>
    <row r="322" spans="1:8" x14ac:dyDescent="0.25">
      <c r="A322" s="102">
        <v>282</v>
      </c>
      <c r="B322" s="77" t="s">
        <v>340</v>
      </c>
      <c r="C322" s="98" t="s">
        <v>60</v>
      </c>
      <c r="D322" s="79">
        <v>13</v>
      </c>
      <c r="E322" s="79"/>
      <c r="F322" s="100"/>
      <c r="G322" s="81"/>
      <c r="H322" s="89"/>
    </row>
    <row r="323" spans="1:8" x14ac:dyDescent="0.25">
      <c r="A323" s="102">
        <v>283</v>
      </c>
      <c r="B323" s="107" t="s">
        <v>341</v>
      </c>
      <c r="C323" s="98" t="s">
        <v>46</v>
      </c>
      <c r="D323" s="79">
        <v>1</v>
      </c>
      <c r="E323" s="79"/>
      <c r="F323" s="100"/>
      <c r="G323" s="81"/>
      <c r="H323" s="89"/>
    </row>
    <row r="324" spans="1:8" x14ac:dyDescent="0.25">
      <c r="A324" s="102">
        <v>284</v>
      </c>
      <c r="B324" s="77" t="s">
        <v>342</v>
      </c>
      <c r="C324" s="98" t="s">
        <v>60</v>
      </c>
      <c r="D324" s="79">
        <v>297</v>
      </c>
      <c r="E324" s="79"/>
      <c r="F324" s="100"/>
      <c r="G324" s="81"/>
      <c r="H324" s="89"/>
    </row>
    <row r="325" spans="1:8" x14ac:dyDescent="0.25">
      <c r="A325" s="102">
        <v>285</v>
      </c>
      <c r="B325" s="107" t="s">
        <v>343</v>
      </c>
      <c r="C325" s="98" t="s">
        <v>46</v>
      </c>
      <c r="D325" s="79">
        <v>1</v>
      </c>
      <c r="E325" s="79"/>
      <c r="F325" s="100"/>
      <c r="G325" s="81"/>
      <c r="H325" s="89"/>
    </row>
    <row r="326" spans="1:8" ht="30" x14ac:dyDescent="0.25">
      <c r="A326" s="102">
        <v>286</v>
      </c>
      <c r="B326" s="77" t="s">
        <v>272</v>
      </c>
      <c r="C326" s="98" t="s">
        <v>46</v>
      </c>
      <c r="D326" s="79">
        <v>1</v>
      </c>
      <c r="E326" s="79"/>
      <c r="F326" s="100"/>
      <c r="G326" s="81"/>
      <c r="H326" s="89"/>
    </row>
    <row r="327" spans="1:8" x14ac:dyDescent="0.25">
      <c r="A327" s="102">
        <v>287</v>
      </c>
      <c r="B327" s="107" t="s">
        <v>344</v>
      </c>
      <c r="C327" s="98" t="s">
        <v>46</v>
      </c>
      <c r="D327" s="79">
        <v>1</v>
      </c>
      <c r="E327" s="79"/>
      <c r="F327" s="100"/>
      <c r="G327" s="81"/>
      <c r="H327" s="89"/>
    </row>
    <row r="328" spans="1:8" x14ac:dyDescent="0.25">
      <c r="A328" s="63"/>
      <c r="B328" s="153" t="s">
        <v>55</v>
      </c>
      <c r="C328" s="153"/>
      <c r="D328" s="153"/>
      <c r="E328" s="153"/>
      <c r="F328" s="153"/>
      <c r="G328" s="64">
        <f>SUM(G278:G327)</f>
        <v>0</v>
      </c>
      <c r="H328" s="89"/>
    </row>
    <row r="329" spans="1:8" x14ac:dyDescent="0.25">
      <c r="A329" s="174" t="s">
        <v>345</v>
      </c>
      <c r="B329" s="132"/>
      <c r="C329" s="132"/>
      <c r="D329" s="132"/>
      <c r="E329" s="132"/>
      <c r="F329" s="132"/>
      <c r="G329" s="133"/>
      <c r="H329" s="89"/>
    </row>
    <row r="330" spans="1:8" ht="31.5" customHeight="1" x14ac:dyDescent="0.25">
      <c r="A330" s="109">
        <v>288</v>
      </c>
      <c r="B330" s="110" t="s">
        <v>346</v>
      </c>
      <c r="C330" s="98" t="s">
        <v>60</v>
      </c>
      <c r="D330" s="79">
        <v>104</v>
      </c>
      <c r="E330" s="79"/>
      <c r="F330" s="80"/>
      <c r="G330" s="111"/>
      <c r="H330" s="89"/>
    </row>
    <row r="331" spans="1:8" ht="30.75" customHeight="1" x14ac:dyDescent="0.25">
      <c r="A331" s="109">
        <v>289</v>
      </c>
      <c r="B331" s="110" t="s">
        <v>347</v>
      </c>
      <c r="C331" s="98" t="s">
        <v>60</v>
      </c>
      <c r="D331" s="79">
        <v>6</v>
      </c>
      <c r="E331" s="79"/>
      <c r="F331" s="80"/>
      <c r="G331" s="111"/>
      <c r="H331" s="89"/>
    </row>
    <row r="332" spans="1:8" ht="31.5" customHeight="1" x14ac:dyDescent="0.25">
      <c r="A332" s="109">
        <v>290</v>
      </c>
      <c r="B332" s="110" t="s">
        <v>348</v>
      </c>
      <c r="C332" s="98" t="s">
        <v>60</v>
      </c>
      <c r="D332" s="79">
        <v>33</v>
      </c>
      <c r="E332" s="79"/>
      <c r="F332" s="80"/>
      <c r="G332" s="111"/>
      <c r="H332" s="89"/>
    </row>
    <row r="333" spans="1:8" ht="33.75" customHeight="1" x14ac:dyDescent="0.25">
      <c r="A333" s="109">
        <v>291</v>
      </c>
      <c r="B333" s="110" t="s">
        <v>349</v>
      </c>
      <c r="C333" s="98" t="s">
        <v>60</v>
      </c>
      <c r="D333" s="79">
        <v>112</v>
      </c>
      <c r="E333" s="79"/>
      <c r="F333" s="80"/>
      <c r="G333" s="111"/>
      <c r="H333" s="89"/>
    </row>
    <row r="334" spans="1:8" ht="36" customHeight="1" x14ac:dyDescent="0.25">
      <c r="A334" s="109">
        <v>292</v>
      </c>
      <c r="B334" s="110" t="s">
        <v>350</v>
      </c>
      <c r="C334" s="98" t="s">
        <v>60</v>
      </c>
      <c r="D334" s="79">
        <v>64</v>
      </c>
      <c r="E334" s="79"/>
      <c r="F334" s="80"/>
      <c r="G334" s="111"/>
      <c r="H334" s="89"/>
    </row>
    <row r="335" spans="1:8" ht="18.75" customHeight="1" x14ac:dyDescent="0.25">
      <c r="A335" s="109">
        <v>293</v>
      </c>
      <c r="B335" s="110" t="s">
        <v>351</v>
      </c>
      <c r="C335" s="98" t="s">
        <v>68</v>
      </c>
      <c r="D335" s="79">
        <v>53</v>
      </c>
      <c r="E335" s="79"/>
      <c r="F335" s="80"/>
      <c r="G335" s="111"/>
      <c r="H335" s="89"/>
    </row>
    <row r="336" spans="1:8" ht="32.25" customHeight="1" x14ac:dyDescent="0.25">
      <c r="A336" s="109">
        <v>294</v>
      </c>
      <c r="B336" s="110" t="s">
        <v>352</v>
      </c>
      <c r="C336" s="98" t="s">
        <v>60</v>
      </c>
      <c r="D336" s="79">
        <v>26</v>
      </c>
      <c r="E336" s="79"/>
      <c r="F336" s="100"/>
      <c r="G336" s="111"/>
      <c r="H336" s="89"/>
    </row>
    <row r="337" spans="1:8" s="46" customFormat="1" ht="21.75" customHeight="1" x14ac:dyDescent="0.25">
      <c r="A337" s="109">
        <v>295</v>
      </c>
      <c r="B337" s="112" t="s">
        <v>353</v>
      </c>
      <c r="C337" s="113" t="s">
        <v>60</v>
      </c>
      <c r="D337" s="94">
        <v>1</v>
      </c>
      <c r="E337" s="94"/>
      <c r="F337" s="100"/>
      <c r="G337" s="111"/>
      <c r="H337" s="48"/>
    </row>
    <row r="338" spans="1:8" s="46" customFormat="1" ht="21" customHeight="1" x14ac:dyDescent="0.25">
      <c r="A338" s="109">
        <v>296</v>
      </c>
      <c r="B338" s="112" t="s">
        <v>354</v>
      </c>
      <c r="C338" s="113" t="s">
        <v>60</v>
      </c>
      <c r="D338" s="94">
        <v>2</v>
      </c>
      <c r="E338" s="94"/>
      <c r="F338" s="100"/>
      <c r="G338" s="111"/>
      <c r="H338" s="48"/>
    </row>
    <row r="339" spans="1:8" s="46" customFormat="1" ht="30.75" customHeight="1" x14ac:dyDescent="0.25">
      <c r="A339" s="109">
        <v>297</v>
      </c>
      <c r="B339" s="112" t="s">
        <v>355</v>
      </c>
      <c r="C339" s="113" t="s">
        <v>68</v>
      </c>
      <c r="D339" s="94">
        <v>81</v>
      </c>
      <c r="E339" s="94"/>
      <c r="F339" s="100"/>
      <c r="G339" s="111"/>
      <c r="H339" s="48"/>
    </row>
    <row r="340" spans="1:8" x14ac:dyDescent="0.25">
      <c r="A340" s="63"/>
      <c r="B340" s="153" t="s">
        <v>55</v>
      </c>
      <c r="C340" s="153"/>
      <c r="D340" s="153"/>
      <c r="E340" s="153"/>
      <c r="F340" s="153"/>
      <c r="G340" s="64">
        <f>SUM(G330:G339)</f>
        <v>0</v>
      </c>
    </row>
    <row r="341" spans="1:8" x14ac:dyDescent="0.25">
      <c r="A341" s="154" t="s">
        <v>356</v>
      </c>
      <c r="B341" s="131"/>
      <c r="C341" s="131"/>
      <c r="D341" s="131"/>
      <c r="E341" s="131"/>
      <c r="F341" s="131"/>
      <c r="G341" s="159"/>
    </row>
    <row r="342" spans="1:8" ht="15" customHeight="1" x14ac:dyDescent="0.25">
      <c r="A342" s="56">
        <v>298</v>
      </c>
      <c r="B342" s="69" t="s">
        <v>357</v>
      </c>
      <c r="C342" s="58" t="s">
        <v>46</v>
      </c>
      <c r="D342" s="59">
        <v>1</v>
      </c>
      <c r="E342" s="59"/>
      <c r="F342" s="60"/>
      <c r="G342" s="61"/>
    </row>
    <row r="343" spans="1:8" ht="31.5" customHeight="1" x14ac:dyDescent="0.25">
      <c r="A343" s="56">
        <v>299</v>
      </c>
      <c r="B343" s="68" t="s">
        <v>358</v>
      </c>
      <c r="C343" s="58" t="s">
        <v>46</v>
      </c>
      <c r="D343" s="59">
        <v>1</v>
      </c>
      <c r="E343" s="59"/>
      <c r="F343" s="60"/>
      <c r="G343" s="61"/>
    </row>
    <row r="344" spans="1:8" ht="30" x14ac:dyDescent="0.25">
      <c r="A344" s="56">
        <v>300</v>
      </c>
      <c r="B344" s="68" t="s">
        <v>359</v>
      </c>
      <c r="C344" s="58" t="s">
        <v>46</v>
      </c>
      <c r="D344" s="59">
        <v>1</v>
      </c>
      <c r="E344" s="59"/>
      <c r="F344" s="60"/>
      <c r="G344" s="61"/>
    </row>
    <row r="345" spans="1:8" x14ac:dyDescent="0.25">
      <c r="A345" s="56">
        <v>301</v>
      </c>
      <c r="B345" s="69" t="s">
        <v>360</v>
      </c>
      <c r="C345" s="58" t="s">
        <v>46</v>
      </c>
      <c r="D345" s="59">
        <v>1</v>
      </c>
      <c r="E345" s="59"/>
      <c r="F345" s="60"/>
      <c r="G345" s="61"/>
    </row>
    <row r="346" spans="1:8" x14ac:dyDescent="0.25">
      <c r="A346" s="161" t="s">
        <v>55</v>
      </c>
      <c r="B346" s="162"/>
      <c r="C346" s="162"/>
      <c r="D346" s="162"/>
      <c r="E346" s="162"/>
      <c r="F346" s="162"/>
      <c r="G346" s="64">
        <f>SUM(G342:G345)</f>
        <v>0</v>
      </c>
    </row>
    <row r="347" spans="1:8" ht="34.9" customHeight="1" x14ac:dyDescent="0.25">
      <c r="A347" s="163" t="s">
        <v>361</v>
      </c>
      <c r="B347" s="164"/>
      <c r="C347" s="164"/>
      <c r="D347" s="164"/>
      <c r="E347" s="164"/>
      <c r="F347" s="164"/>
      <c r="G347" s="114">
        <f>G346+G340+G328+G276+G265+G255+G248+G213+G166+G139+G130+G114+G98+G70+G51+G35+G19</f>
        <v>0</v>
      </c>
      <c r="H347" s="74"/>
    </row>
    <row r="348" spans="1:8" x14ac:dyDescent="0.25">
      <c r="A348" s="165" t="s">
        <v>362</v>
      </c>
      <c r="B348" s="166"/>
      <c r="C348" s="166"/>
      <c r="D348" s="166"/>
      <c r="E348" s="166"/>
      <c r="F348" s="166"/>
      <c r="G348" s="169">
        <f>G347/1.2*0.2</f>
        <v>0</v>
      </c>
    </row>
    <row r="349" spans="1:8" ht="0.6" customHeight="1" thickBot="1" x14ac:dyDescent="0.3">
      <c r="A349" s="167"/>
      <c r="B349" s="168"/>
      <c r="C349" s="168"/>
      <c r="D349" s="168"/>
      <c r="E349" s="168"/>
      <c r="F349" s="168"/>
      <c r="G349" s="170"/>
    </row>
    <row r="350" spans="1:8" ht="21" x14ac:dyDescent="0.35">
      <c r="A350" s="115"/>
      <c r="B350" s="116"/>
    </row>
    <row r="351" spans="1:8" ht="21" x14ac:dyDescent="0.35">
      <c r="A351" s="115"/>
      <c r="B351" s="119"/>
    </row>
    <row r="352" spans="1:8" ht="21" x14ac:dyDescent="0.35">
      <c r="A352" s="115"/>
      <c r="B352" s="119"/>
    </row>
    <row r="353" spans="1:2" ht="21" x14ac:dyDescent="0.35">
      <c r="A353" s="120"/>
      <c r="B353" s="121"/>
    </row>
    <row r="354" spans="1:2" ht="21" x14ac:dyDescent="0.35">
      <c r="A354" s="120"/>
      <c r="B354" s="122"/>
    </row>
    <row r="355" spans="1:2" ht="18.75" x14ac:dyDescent="0.25">
      <c r="A355" s="123"/>
      <c r="B355" s="124"/>
    </row>
  </sheetData>
  <mergeCells count="50">
    <mergeCell ref="A346:F346"/>
    <mergeCell ref="A347:F347"/>
    <mergeCell ref="A348:F349"/>
    <mergeCell ref="G348:G349"/>
    <mergeCell ref="B276:F276"/>
    <mergeCell ref="A277:G277"/>
    <mergeCell ref="B328:F328"/>
    <mergeCell ref="A329:G329"/>
    <mergeCell ref="B340:F340"/>
    <mergeCell ref="A341:G341"/>
    <mergeCell ref="B266:G266"/>
    <mergeCell ref="B140:G140"/>
    <mergeCell ref="B166:F166"/>
    <mergeCell ref="A167:G167"/>
    <mergeCell ref="B168:G168"/>
    <mergeCell ref="B213:F213"/>
    <mergeCell ref="B214:G214"/>
    <mergeCell ref="B248:F248"/>
    <mergeCell ref="B249:G249"/>
    <mergeCell ref="B255:F255"/>
    <mergeCell ref="B256:G256"/>
    <mergeCell ref="B265:F265"/>
    <mergeCell ref="B139:F139"/>
    <mergeCell ref="B37:G37"/>
    <mergeCell ref="B51:F51"/>
    <mergeCell ref="B52:G52"/>
    <mergeCell ref="B70:F70"/>
    <mergeCell ref="B71:G71"/>
    <mergeCell ref="B98:F98"/>
    <mergeCell ref="B99:G99"/>
    <mergeCell ref="B114:F114"/>
    <mergeCell ref="B115:G115"/>
    <mergeCell ref="B130:F130"/>
    <mergeCell ref="B131:G131"/>
    <mergeCell ref="B36:G36"/>
    <mergeCell ref="F1:G1"/>
    <mergeCell ref="D2:G2"/>
    <mergeCell ref="A4:G4"/>
    <mergeCell ref="A5:G5"/>
    <mergeCell ref="A7:A8"/>
    <mergeCell ref="B7:B8"/>
    <mergeCell ref="C7:C8"/>
    <mergeCell ref="D7:D8"/>
    <mergeCell ref="E7:E8"/>
    <mergeCell ref="F7:F8"/>
    <mergeCell ref="G7:G8"/>
    <mergeCell ref="A9:G9"/>
    <mergeCell ref="B19:F19"/>
    <mergeCell ref="A20:G20"/>
    <mergeCell ref="B35:F35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U12"/>
  <sheetViews>
    <sheetView zoomScale="85" zoomScaleNormal="85" workbookViewId="0">
      <selection activeCell="D4" sqref="D4"/>
    </sheetView>
  </sheetViews>
  <sheetFormatPr defaultColWidth="8.85546875" defaultRowHeight="15" x14ac:dyDescent="0.25"/>
  <cols>
    <col min="1" max="1" width="8.85546875" style="40"/>
    <col min="2" max="2" width="75.7109375" style="35" customWidth="1"/>
    <col min="3" max="3" width="15.5703125" style="36" customWidth="1"/>
    <col min="4" max="4" width="29.28515625" style="35" customWidth="1"/>
    <col min="5" max="5" width="26.7109375" style="35" customWidth="1"/>
    <col min="6" max="6" width="21.5703125" style="35" customWidth="1"/>
    <col min="7" max="73" width="8.85546875" style="38"/>
    <col min="74" max="16384" width="8.85546875" style="35"/>
  </cols>
  <sheetData>
    <row r="1" spans="1:6" ht="55.9" customHeight="1" x14ac:dyDescent="0.25">
      <c r="A1" s="175" t="s">
        <v>30</v>
      </c>
      <c r="B1" s="176"/>
      <c r="C1" s="176"/>
      <c r="D1" s="177"/>
      <c r="E1" s="177"/>
      <c r="F1" s="177"/>
    </row>
    <row r="2" spans="1:6" ht="71.25" x14ac:dyDescent="0.25">
      <c r="A2" s="37" t="s">
        <v>0</v>
      </c>
      <c r="B2" s="44" t="s">
        <v>4</v>
      </c>
      <c r="C2" s="1" t="s">
        <v>2</v>
      </c>
      <c r="D2" s="1" t="s">
        <v>3</v>
      </c>
      <c r="E2" s="1" t="s">
        <v>29</v>
      </c>
      <c r="F2" s="1" t="s">
        <v>1</v>
      </c>
    </row>
    <row r="3" spans="1:6" x14ac:dyDescent="0.25">
      <c r="A3" s="42">
        <v>1</v>
      </c>
      <c r="B3" s="41" t="s">
        <v>364</v>
      </c>
      <c r="C3" s="39" t="s">
        <v>32</v>
      </c>
      <c r="D3" s="43"/>
      <c r="E3" s="43"/>
      <c r="F3" s="43"/>
    </row>
    <row r="4" spans="1:6" ht="150" x14ac:dyDescent="0.25">
      <c r="A4" s="40" t="s">
        <v>373</v>
      </c>
      <c r="B4" s="125" t="s">
        <v>371</v>
      </c>
      <c r="C4" s="36" t="s">
        <v>372</v>
      </c>
    </row>
    <row r="5" spans="1:6" x14ac:dyDescent="0.25">
      <c r="A5" s="40">
        <v>2</v>
      </c>
      <c r="B5" s="35" t="s">
        <v>16</v>
      </c>
      <c r="C5" s="36" t="s">
        <v>32</v>
      </c>
    </row>
    <row r="6" spans="1:6" x14ac:dyDescent="0.25">
      <c r="A6" s="40" t="s">
        <v>376</v>
      </c>
      <c r="B6" s="35" t="s">
        <v>374</v>
      </c>
      <c r="C6" s="36" t="s">
        <v>372</v>
      </c>
    </row>
    <row r="7" spans="1:6" x14ac:dyDescent="0.25">
      <c r="A7" s="40" t="s">
        <v>377</v>
      </c>
      <c r="B7" s="35" t="s">
        <v>375</v>
      </c>
      <c r="C7" s="36" t="s">
        <v>372</v>
      </c>
    </row>
    <row r="8" spans="1:6" x14ac:dyDescent="0.25">
      <c r="A8" s="40">
        <v>3</v>
      </c>
      <c r="B8" s="35" t="s">
        <v>368</v>
      </c>
    </row>
    <row r="9" spans="1:6" ht="45" x14ac:dyDescent="0.25">
      <c r="A9" s="40" t="s">
        <v>380</v>
      </c>
      <c r="B9" s="125" t="s">
        <v>378</v>
      </c>
      <c r="C9" s="36" t="s">
        <v>379</v>
      </c>
    </row>
    <row r="10" spans="1:6" x14ac:dyDescent="0.25">
      <c r="A10" s="40">
        <v>4</v>
      </c>
      <c r="B10" s="178" t="s">
        <v>367</v>
      </c>
      <c r="C10" s="36" t="s">
        <v>379</v>
      </c>
    </row>
    <row r="11" spans="1:6" x14ac:dyDescent="0.25">
      <c r="A11" s="40">
        <v>5</v>
      </c>
      <c r="B11" s="35" t="s">
        <v>366</v>
      </c>
      <c r="C11" s="36" t="s">
        <v>32</v>
      </c>
    </row>
    <row r="12" spans="1:6" x14ac:dyDescent="0.25">
      <c r="A12" s="40" t="s">
        <v>31</v>
      </c>
      <c r="B12" s="35" t="s">
        <v>381</v>
      </c>
      <c r="C12" s="36" t="s">
        <v>379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130" zoomScaleNormal="130" workbookViewId="0">
      <selection activeCell="B9" sqref="B9"/>
    </sheetView>
  </sheetViews>
  <sheetFormatPr defaultColWidth="9.140625" defaultRowHeight="16.5" x14ac:dyDescent="0.3"/>
  <cols>
    <col min="1" max="1" width="2.85546875" style="5" customWidth="1"/>
    <col min="2" max="2" width="26.140625" style="5" customWidth="1"/>
    <col min="3" max="3" width="7" style="5" customWidth="1"/>
    <col min="4" max="4" width="9.140625" style="5"/>
    <col min="5" max="5" width="20" style="5" customWidth="1"/>
    <col min="6" max="6" width="9.42578125" style="5" customWidth="1"/>
    <col min="7" max="7" width="10" style="5" bestFit="1" customWidth="1"/>
    <col min="8" max="8" width="15.5703125" style="5" customWidth="1"/>
    <col min="9" max="9" width="15" style="5" bestFit="1" customWidth="1"/>
    <col min="10" max="10" width="10" style="5" customWidth="1"/>
    <col min="11" max="11" width="21.28515625" style="5" customWidth="1"/>
    <col min="12" max="13" width="14" style="5" bestFit="1" customWidth="1"/>
    <col min="14" max="14" width="14.140625" style="5" customWidth="1"/>
    <col min="15" max="15" width="15.85546875" style="5" customWidth="1"/>
    <col min="16" max="253" width="9.140625" style="5"/>
    <col min="254" max="254" width="2.85546875" style="5" customWidth="1"/>
    <col min="255" max="255" width="26.140625" style="5" customWidth="1"/>
    <col min="256" max="256" width="7" style="5" customWidth="1"/>
    <col min="257" max="257" width="9.140625" style="5"/>
    <col min="258" max="258" width="20" style="5" customWidth="1"/>
    <col min="259" max="259" width="9.42578125" style="5" customWidth="1"/>
    <col min="260" max="260" width="10" style="5" bestFit="1" customWidth="1"/>
    <col min="261" max="261" width="15.5703125" style="5" customWidth="1"/>
    <col min="262" max="262" width="15" style="5" bestFit="1" customWidth="1"/>
    <col min="263" max="263" width="10" style="5" customWidth="1"/>
    <col min="264" max="264" width="21.28515625" style="5" customWidth="1"/>
    <col min="265" max="266" width="14" style="5" bestFit="1" customWidth="1"/>
    <col min="267" max="269" width="14" style="5" customWidth="1"/>
    <col min="270" max="270" width="14.140625" style="5" customWidth="1"/>
    <col min="271" max="271" width="15.85546875" style="5" customWidth="1"/>
    <col min="272" max="509" width="9.140625" style="5"/>
    <col min="510" max="510" width="2.85546875" style="5" customWidth="1"/>
    <col min="511" max="511" width="26.140625" style="5" customWidth="1"/>
    <col min="512" max="512" width="7" style="5" customWidth="1"/>
    <col min="513" max="513" width="9.140625" style="5"/>
    <col min="514" max="514" width="20" style="5" customWidth="1"/>
    <col min="515" max="515" width="9.42578125" style="5" customWidth="1"/>
    <col min="516" max="516" width="10" style="5" bestFit="1" customWidth="1"/>
    <col min="517" max="517" width="15.5703125" style="5" customWidth="1"/>
    <col min="518" max="518" width="15" style="5" bestFit="1" customWidth="1"/>
    <col min="519" max="519" width="10" style="5" customWidth="1"/>
    <col min="520" max="520" width="21.28515625" style="5" customWidth="1"/>
    <col min="521" max="522" width="14" style="5" bestFit="1" customWidth="1"/>
    <col min="523" max="525" width="14" style="5" customWidth="1"/>
    <col min="526" max="526" width="14.140625" style="5" customWidth="1"/>
    <col min="527" max="527" width="15.85546875" style="5" customWidth="1"/>
    <col min="528" max="765" width="9.140625" style="5"/>
    <col min="766" max="766" width="2.85546875" style="5" customWidth="1"/>
    <col min="767" max="767" width="26.140625" style="5" customWidth="1"/>
    <col min="768" max="768" width="7" style="5" customWidth="1"/>
    <col min="769" max="769" width="9.140625" style="5"/>
    <col min="770" max="770" width="20" style="5" customWidth="1"/>
    <col min="771" max="771" width="9.42578125" style="5" customWidth="1"/>
    <col min="772" max="772" width="10" style="5" bestFit="1" customWidth="1"/>
    <col min="773" max="773" width="15.5703125" style="5" customWidth="1"/>
    <col min="774" max="774" width="15" style="5" bestFit="1" customWidth="1"/>
    <col min="775" max="775" width="10" style="5" customWidth="1"/>
    <col min="776" max="776" width="21.28515625" style="5" customWidth="1"/>
    <col min="777" max="778" width="14" style="5" bestFit="1" customWidth="1"/>
    <col min="779" max="781" width="14" style="5" customWidth="1"/>
    <col min="782" max="782" width="14.140625" style="5" customWidth="1"/>
    <col min="783" max="783" width="15.85546875" style="5" customWidth="1"/>
    <col min="784" max="1021" width="9.140625" style="5"/>
    <col min="1022" max="1022" width="2.85546875" style="5" customWidth="1"/>
    <col min="1023" max="1023" width="26.140625" style="5" customWidth="1"/>
    <col min="1024" max="1024" width="7" style="5" customWidth="1"/>
    <col min="1025" max="1025" width="9.140625" style="5"/>
    <col min="1026" max="1026" width="20" style="5" customWidth="1"/>
    <col min="1027" max="1027" width="9.42578125" style="5" customWidth="1"/>
    <col min="1028" max="1028" width="10" style="5" bestFit="1" customWidth="1"/>
    <col min="1029" max="1029" width="15.5703125" style="5" customWidth="1"/>
    <col min="1030" max="1030" width="15" style="5" bestFit="1" customWidth="1"/>
    <col min="1031" max="1031" width="10" style="5" customWidth="1"/>
    <col min="1032" max="1032" width="21.28515625" style="5" customWidth="1"/>
    <col min="1033" max="1034" width="14" style="5" bestFit="1" customWidth="1"/>
    <col min="1035" max="1037" width="14" style="5" customWidth="1"/>
    <col min="1038" max="1038" width="14.140625" style="5" customWidth="1"/>
    <col min="1039" max="1039" width="15.85546875" style="5" customWidth="1"/>
    <col min="1040" max="1277" width="9.140625" style="5"/>
    <col min="1278" max="1278" width="2.85546875" style="5" customWidth="1"/>
    <col min="1279" max="1279" width="26.140625" style="5" customWidth="1"/>
    <col min="1280" max="1280" width="7" style="5" customWidth="1"/>
    <col min="1281" max="1281" width="9.140625" style="5"/>
    <col min="1282" max="1282" width="20" style="5" customWidth="1"/>
    <col min="1283" max="1283" width="9.42578125" style="5" customWidth="1"/>
    <col min="1284" max="1284" width="10" style="5" bestFit="1" customWidth="1"/>
    <col min="1285" max="1285" width="15.5703125" style="5" customWidth="1"/>
    <col min="1286" max="1286" width="15" style="5" bestFit="1" customWidth="1"/>
    <col min="1287" max="1287" width="10" style="5" customWidth="1"/>
    <col min="1288" max="1288" width="21.28515625" style="5" customWidth="1"/>
    <col min="1289" max="1290" width="14" style="5" bestFit="1" customWidth="1"/>
    <col min="1291" max="1293" width="14" style="5" customWidth="1"/>
    <col min="1294" max="1294" width="14.140625" style="5" customWidth="1"/>
    <col min="1295" max="1295" width="15.85546875" style="5" customWidth="1"/>
    <col min="1296" max="1533" width="9.140625" style="5"/>
    <col min="1534" max="1534" width="2.85546875" style="5" customWidth="1"/>
    <col min="1535" max="1535" width="26.140625" style="5" customWidth="1"/>
    <col min="1536" max="1536" width="7" style="5" customWidth="1"/>
    <col min="1537" max="1537" width="9.140625" style="5"/>
    <col min="1538" max="1538" width="20" style="5" customWidth="1"/>
    <col min="1539" max="1539" width="9.42578125" style="5" customWidth="1"/>
    <col min="1540" max="1540" width="10" style="5" bestFit="1" customWidth="1"/>
    <col min="1541" max="1541" width="15.5703125" style="5" customWidth="1"/>
    <col min="1542" max="1542" width="15" style="5" bestFit="1" customWidth="1"/>
    <col min="1543" max="1543" width="10" style="5" customWidth="1"/>
    <col min="1544" max="1544" width="21.28515625" style="5" customWidth="1"/>
    <col min="1545" max="1546" width="14" style="5" bestFit="1" customWidth="1"/>
    <col min="1547" max="1549" width="14" style="5" customWidth="1"/>
    <col min="1550" max="1550" width="14.140625" style="5" customWidth="1"/>
    <col min="1551" max="1551" width="15.85546875" style="5" customWidth="1"/>
    <col min="1552" max="1789" width="9.140625" style="5"/>
    <col min="1790" max="1790" width="2.85546875" style="5" customWidth="1"/>
    <col min="1791" max="1791" width="26.140625" style="5" customWidth="1"/>
    <col min="1792" max="1792" width="7" style="5" customWidth="1"/>
    <col min="1793" max="1793" width="9.140625" style="5"/>
    <col min="1794" max="1794" width="20" style="5" customWidth="1"/>
    <col min="1795" max="1795" width="9.42578125" style="5" customWidth="1"/>
    <col min="1796" max="1796" width="10" style="5" bestFit="1" customWidth="1"/>
    <col min="1797" max="1797" width="15.5703125" style="5" customWidth="1"/>
    <col min="1798" max="1798" width="15" style="5" bestFit="1" customWidth="1"/>
    <col min="1799" max="1799" width="10" style="5" customWidth="1"/>
    <col min="1800" max="1800" width="21.28515625" style="5" customWidth="1"/>
    <col min="1801" max="1802" width="14" style="5" bestFit="1" customWidth="1"/>
    <col min="1803" max="1805" width="14" style="5" customWidth="1"/>
    <col min="1806" max="1806" width="14.140625" style="5" customWidth="1"/>
    <col min="1807" max="1807" width="15.85546875" style="5" customWidth="1"/>
    <col min="1808" max="2045" width="9.140625" style="5"/>
    <col min="2046" max="2046" width="2.85546875" style="5" customWidth="1"/>
    <col min="2047" max="2047" width="26.140625" style="5" customWidth="1"/>
    <col min="2048" max="2048" width="7" style="5" customWidth="1"/>
    <col min="2049" max="2049" width="9.140625" style="5"/>
    <col min="2050" max="2050" width="20" style="5" customWidth="1"/>
    <col min="2051" max="2051" width="9.42578125" style="5" customWidth="1"/>
    <col min="2052" max="2052" width="10" style="5" bestFit="1" customWidth="1"/>
    <col min="2053" max="2053" width="15.5703125" style="5" customWidth="1"/>
    <col min="2054" max="2054" width="15" style="5" bestFit="1" customWidth="1"/>
    <col min="2055" max="2055" width="10" style="5" customWidth="1"/>
    <col min="2056" max="2056" width="21.28515625" style="5" customWidth="1"/>
    <col min="2057" max="2058" width="14" style="5" bestFit="1" customWidth="1"/>
    <col min="2059" max="2061" width="14" style="5" customWidth="1"/>
    <col min="2062" max="2062" width="14.140625" style="5" customWidth="1"/>
    <col min="2063" max="2063" width="15.85546875" style="5" customWidth="1"/>
    <col min="2064" max="2301" width="9.140625" style="5"/>
    <col min="2302" max="2302" width="2.85546875" style="5" customWidth="1"/>
    <col min="2303" max="2303" width="26.140625" style="5" customWidth="1"/>
    <col min="2304" max="2304" width="7" style="5" customWidth="1"/>
    <col min="2305" max="2305" width="9.140625" style="5"/>
    <col min="2306" max="2306" width="20" style="5" customWidth="1"/>
    <col min="2307" max="2307" width="9.42578125" style="5" customWidth="1"/>
    <col min="2308" max="2308" width="10" style="5" bestFit="1" customWidth="1"/>
    <col min="2309" max="2309" width="15.5703125" style="5" customWidth="1"/>
    <col min="2310" max="2310" width="15" style="5" bestFit="1" customWidth="1"/>
    <col min="2311" max="2311" width="10" style="5" customWidth="1"/>
    <col min="2312" max="2312" width="21.28515625" style="5" customWidth="1"/>
    <col min="2313" max="2314" width="14" style="5" bestFit="1" customWidth="1"/>
    <col min="2315" max="2317" width="14" style="5" customWidth="1"/>
    <col min="2318" max="2318" width="14.140625" style="5" customWidth="1"/>
    <col min="2319" max="2319" width="15.85546875" style="5" customWidth="1"/>
    <col min="2320" max="2557" width="9.140625" style="5"/>
    <col min="2558" max="2558" width="2.85546875" style="5" customWidth="1"/>
    <col min="2559" max="2559" width="26.140625" style="5" customWidth="1"/>
    <col min="2560" max="2560" width="7" style="5" customWidth="1"/>
    <col min="2561" max="2561" width="9.140625" style="5"/>
    <col min="2562" max="2562" width="20" style="5" customWidth="1"/>
    <col min="2563" max="2563" width="9.42578125" style="5" customWidth="1"/>
    <col min="2564" max="2564" width="10" style="5" bestFit="1" customWidth="1"/>
    <col min="2565" max="2565" width="15.5703125" style="5" customWidth="1"/>
    <col min="2566" max="2566" width="15" style="5" bestFit="1" customWidth="1"/>
    <col min="2567" max="2567" width="10" style="5" customWidth="1"/>
    <col min="2568" max="2568" width="21.28515625" style="5" customWidth="1"/>
    <col min="2569" max="2570" width="14" style="5" bestFit="1" customWidth="1"/>
    <col min="2571" max="2573" width="14" style="5" customWidth="1"/>
    <col min="2574" max="2574" width="14.140625" style="5" customWidth="1"/>
    <col min="2575" max="2575" width="15.85546875" style="5" customWidth="1"/>
    <col min="2576" max="2813" width="9.140625" style="5"/>
    <col min="2814" max="2814" width="2.85546875" style="5" customWidth="1"/>
    <col min="2815" max="2815" width="26.140625" style="5" customWidth="1"/>
    <col min="2816" max="2816" width="7" style="5" customWidth="1"/>
    <col min="2817" max="2817" width="9.140625" style="5"/>
    <col min="2818" max="2818" width="20" style="5" customWidth="1"/>
    <col min="2819" max="2819" width="9.42578125" style="5" customWidth="1"/>
    <col min="2820" max="2820" width="10" style="5" bestFit="1" customWidth="1"/>
    <col min="2821" max="2821" width="15.5703125" style="5" customWidth="1"/>
    <col min="2822" max="2822" width="15" style="5" bestFit="1" customWidth="1"/>
    <col min="2823" max="2823" width="10" style="5" customWidth="1"/>
    <col min="2824" max="2824" width="21.28515625" style="5" customWidth="1"/>
    <col min="2825" max="2826" width="14" style="5" bestFit="1" customWidth="1"/>
    <col min="2827" max="2829" width="14" style="5" customWidth="1"/>
    <col min="2830" max="2830" width="14.140625" style="5" customWidth="1"/>
    <col min="2831" max="2831" width="15.85546875" style="5" customWidth="1"/>
    <col min="2832" max="3069" width="9.140625" style="5"/>
    <col min="3070" max="3070" width="2.85546875" style="5" customWidth="1"/>
    <col min="3071" max="3071" width="26.140625" style="5" customWidth="1"/>
    <col min="3072" max="3072" width="7" style="5" customWidth="1"/>
    <col min="3073" max="3073" width="9.140625" style="5"/>
    <col min="3074" max="3074" width="20" style="5" customWidth="1"/>
    <col min="3075" max="3075" width="9.42578125" style="5" customWidth="1"/>
    <col min="3076" max="3076" width="10" style="5" bestFit="1" customWidth="1"/>
    <col min="3077" max="3077" width="15.5703125" style="5" customWidth="1"/>
    <col min="3078" max="3078" width="15" style="5" bestFit="1" customWidth="1"/>
    <col min="3079" max="3079" width="10" style="5" customWidth="1"/>
    <col min="3080" max="3080" width="21.28515625" style="5" customWidth="1"/>
    <col min="3081" max="3082" width="14" style="5" bestFit="1" customWidth="1"/>
    <col min="3083" max="3085" width="14" style="5" customWidth="1"/>
    <col min="3086" max="3086" width="14.140625" style="5" customWidth="1"/>
    <col min="3087" max="3087" width="15.85546875" style="5" customWidth="1"/>
    <col min="3088" max="3325" width="9.140625" style="5"/>
    <col min="3326" max="3326" width="2.85546875" style="5" customWidth="1"/>
    <col min="3327" max="3327" width="26.140625" style="5" customWidth="1"/>
    <col min="3328" max="3328" width="7" style="5" customWidth="1"/>
    <col min="3329" max="3329" width="9.140625" style="5"/>
    <col min="3330" max="3330" width="20" style="5" customWidth="1"/>
    <col min="3331" max="3331" width="9.42578125" style="5" customWidth="1"/>
    <col min="3332" max="3332" width="10" style="5" bestFit="1" customWidth="1"/>
    <col min="3333" max="3333" width="15.5703125" style="5" customWidth="1"/>
    <col min="3334" max="3334" width="15" style="5" bestFit="1" customWidth="1"/>
    <col min="3335" max="3335" width="10" style="5" customWidth="1"/>
    <col min="3336" max="3336" width="21.28515625" style="5" customWidth="1"/>
    <col min="3337" max="3338" width="14" style="5" bestFit="1" customWidth="1"/>
    <col min="3339" max="3341" width="14" style="5" customWidth="1"/>
    <col min="3342" max="3342" width="14.140625" style="5" customWidth="1"/>
    <col min="3343" max="3343" width="15.85546875" style="5" customWidth="1"/>
    <col min="3344" max="3581" width="9.140625" style="5"/>
    <col min="3582" max="3582" width="2.85546875" style="5" customWidth="1"/>
    <col min="3583" max="3583" width="26.140625" style="5" customWidth="1"/>
    <col min="3584" max="3584" width="7" style="5" customWidth="1"/>
    <col min="3585" max="3585" width="9.140625" style="5"/>
    <col min="3586" max="3586" width="20" style="5" customWidth="1"/>
    <col min="3587" max="3587" width="9.42578125" style="5" customWidth="1"/>
    <col min="3588" max="3588" width="10" style="5" bestFit="1" customWidth="1"/>
    <col min="3589" max="3589" width="15.5703125" style="5" customWidth="1"/>
    <col min="3590" max="3590" width="15" style="5" bestFit="1" customWidth="1"/>
    <col min="3591" max="3591" width="10" style="5" customWidth="1"/>
    <col min="3592" max="3592" width="21.28515625" style="5" customWidth="1"/>
    <col min="3593" max="3594" width="14" style="5" bestFit="1" customWidth="1"/>
    <col min="3595" max="3597" width="14" style="5" customWidth="1"/>
    <col min="3598" max="3598" width="14.140625" style="5" customWidth="1"/>
    <col min="3599" max="3599" width="15.85546875" style="5" customWidth="1"/>
    <col min="3600" max="3837" width="9.140625" style="5"/>
    <col min="3838" max="3838" width="2.85546875" style="5" customWidth="1"/>
    <col min="3839" max="3839" width="26.140625" style="5" customWidth="1"/>
    <col min="3840" max="3840" width="7" style="5" customWidth="1"/>
    <col min="3841" max="3841" width="9.140625" style="5"/>
    <col min="3842" max="3842" width="20" style="5" customWidth="1"/>
    <col min="3843" max="3843" width="9.42578125" style="5" customWidth="1"/>
    <col min="3844" max="3844" width="10" style="5" bestFit="1" customWidth="1"/>
    <col min="3845" max="3845" width="15.5703125" style="5" customWidth="1"/>
    <col min="3846" max="3846" width="15" style="5" bestFit="1" customWidth="1"/>
    <col min="3847" max="3847" width="10" style="5" customWidth="1"/>
    <col min="3848" max="3848" width="21.28515625" style="5" customWidth="1"/>
    <col min="3849" max="3850" width="14" style="5" bestFit="1" customWidth="1"/>
    <col min="3851" max="3853" width="14" style="5" customWidth="1"/>
    <col min="3854" max="3854" width="14.140625" style="5" customWidth="1"/>
    <col min="3855" max="3855" width="15.85546875" style="5" customWidth="1"/>
    <col min="3856" max="4093" width="9.140625" style="5"/>
    <col min="4094" max="4094" width="2.85546875" style="5" customWidth="1"/>
    <col min="4095" max="4095" width="26.140625" style="5" customWidth="1"/>
    <col min="4096" max="4096" width="7" style="5" customWidth="1"/>
    <col min="4097" max="4097" width="9.140625" style="5"/>
    <col min="4098" max="4098" width="20" style="5" customWidth="1"/>
    <col min="4099" max="4099" width="9.42578125" style="5" customWidth="1"/>
    <col min="4100" max="4100" width="10" style="5" bestFit="1" customWidth="1"/>
    <col min="4101" max="4101" width="15.5703125" style="5" customWidth="1"/>
    <col min="4102" max="4102" width="15" style="5" bestFit="1" customWidth="1"/>
    <col min="4103" max="4103" width="10" style="5" customWidth="1"/>
    <col min="4104" max="4104" width="21.28515625" style="5" customWidth="1"/>
    <col min="4105" max="4106" width="14" style="5" bestFit="1" customWidth="1"/>
    <col min="4107" max="4109" width="14" style="5" customWidth="1"/>
    <col min="4110" max="4110" width="14.140625" style="5" customWidth="1"/>
    <col min="4111" max="4111" width="15.85546875" style="5" customWidth="1"/>
    <col min="4112" max="4349" width="9.140625" style="5"/>
    <col min="4350" max="4350" width="2.85546875" style="5" customWidth="1"/>
    <col min="4351" max="4351" width="26.140625" style="5" customWidth="1"/>
    <col min="4352" max="4352" width="7" style="5" customWidth="1"/>
    <col min="4353" max="4353" width="9.140625" style="5"/>
    <col min="4354" max="4354" width="20" style="5" customWidth="1"/>
    <col min="4355" max="4355" width="9.42578125" style="5" customWidth="1"/>
    <col min="4356" max="4356" width="10" style="5" bestFit="1" customWidth="1"/>
    <col min="4357" max="4357" width="15.5703125" style="5" customWidth="1"/>
    <col min="4358" max="4358" width="15" style="5" bestFit="1" customWidth="1"/>
    <col min="4359" max="4359" width="10" style="5" customWidth="1"/>
    <col min="4360" max="4360" width="21.28515625" style="5" customWidth="1"/>
    <col min="4361" max="4362" width="14" style="5" bestFit="1" customWidth="1"/>
    <col min="4363" max="4365" width="14" style="5" customWidth="1"/>
    <col min="4366" max="4366" width="14.140625" style="5" customWidth="1"/>
    <col min="4367" max="4367" width="15.85546875" style="5" customWidth="1"/>
    <col min="4368" max="4605" width="9.140625" style="5"/>
    <col min="4606" max="4606" width="2.85546875" style="5" customWidth="1"/>
    <col min="4607" max="4607" width="26.140625" style="5" customWidth="1"/>
    <col min="4608" max="4608" width="7" style="5" customWidth="1"/>
    <col min="4609" max="4609" width="9.140625" style="5"/>
    <col min="4610" max="4610" width="20" style="5" customWidth="1"/>
    <col min="4611" max="4611" width="9.42578125" style="5" customWidth="1"/>
    <col min="4612" max="4612" width="10" style="5" bestFit="1" customWidth="1"/>
    <col min="4613" max="4613" width="15.5703125" style="5" customWidth="1"/>
    <col min="4614" max="4614" width="15" style="5" bestFit="1" customWidth="1"/>
    <col min="4615" max="4615" width="10" style="5" customWidth="1"/>
    <col min="4616" max="4616" width="21.28515625" style="5" customWidth="1"/>
    <col min="4617" max="4618" width="14" style="5" bestFit="1" customWidth="1"/>
    <col min="4619" max="4621" width="14" style="5" customWidth="1"/>
    <col min="4622" max="4622" width="14.140625" style="5" customWidth="1"/>
    <col min="4623" max="4623" width="15.85546875" style="5" customWidth="1"/>
    <col min="4624" max="4861" width="9.140625" style="5"/>
    <col min="4862" max="4862" width="2.85546875" style="5" customWidth="1"/>
    <col min="4863" max="4863" width="26.140625" style="5" customWidth="1"/>
    <col min="4864" max="4864" width="7" style="5" customWidth="1"/>
    <col min="4865" max="4865" width="9.140625" style="5"/>
    <col min="4866" max="4866" width="20" style="5" customWidth="1"/>
    <col min="4867" max="4867" width="9.42578125" style="5" customWidth="1"/>
    <col min="4868" max="4868" width="10" style="5" bestFit="1" customWidth="1"/>
    <col min="4869" max="4869" width="15.5703125" style="5" customWidth="1"/>
    <col min="4870" max="4870" width="15" style="5" bestFit="1" customWidth="1"/>
    <col min="4871" max="4871" width="10" style="5" customWidth="1"/>
    <col min="4872" max="4872" width="21.28515625" style="5" customWidth="1"/>
    <col min="4873" max="4874" width="14" style="5" bestFit="1" customWidth="1"/>
    <col min="4875" max="4877" width="14" style="5" customWidth="1"/>
    <col min="4878" max="4878" width="14.140625" style="5" customWidth="1"/>
    <col min="4879" max="4879" width="15.85546875" style="5" customWidth="1"/>
    <col min="4880" max="5117" width="9.140625" style="5"/>
    <col min="5118" max="5118" width="2.85546875" style="5" customWidth="1"/>
    <col min="5119" max="5119" width="26.140625" style="5" customWidth="1"/>
    <col min="5120" max="5120" width="7" style="5" customWidth="1"/>
    <col min="5121" max="5121" width="9.140625" style="5"/>
    <col min="5122" max="5122" width="20" style="5" customWidth="1"/>
    <col min="5123" max="5123" width="9.42578125" style="5" customWidth="1"/>
    <col min="5124" max="5124" width="10" style="5" bestFit="1" customWidth="1"/>
    <col min="5125" max="5125" width="15.5703125" style="5" customWidth="1"/>
    <col min="5126" max="5126" width="15" style="5" bestFit="1" customWidth="1"/>
    <col min="5127" max="5127" width="10" style="5" customWidth="1"/>
    <col min="5128" max="5128" width="21.28515625" style="5" customWidth="1"/>
    <col min="5129" max="5130" width="14" style="5" bestFit="1" customWidth="1"/>
    <col min="5131" max="5133" width="14" style="5" customWidth="1"/>
    <col min="5134" max="5134" width="14.140625" style="5" customWidth="1"/>
    <col min="5135" max="5135" width="15.85546875" style="5" customWidth="1"/>
    <col min="5136" max="5373" width="9.140625" style="5"/>
    <col min="5374" max="5374" width="2.85546875" style="5" customWidth="1"/>
    <col min="5375" max="5375" width="26.140625" style="5" customWidth="1"/>
    <col min="5376" max="5376" width="7" style="5" customWidth="1"/>
    <col min="5377" max="5377" width="9.140625" style="5"/>
    <col min="5378" max="5378" width="20" style="5" customWidth="1"/>
    <col min="5379" max="5379" width="9.42578125" style="5" customWidth="1"/>
    <col min="5380" max="5380" width="10" style="5" bestFit="1" customWidth="1"/>
    <col min="5381" max="5381" width="15.5703125" style="5" customWidth="1"/>
    <col min="5382" max="5382" width="15" style="5" bestFit="1" customWidth="1"/>
    <col min="5383" max="5383" width="10" style="5" customWidth="1"/>
    <col min="5384" max="5384" width="21.28515625" style="5" customWidth="1"/>
    <col min="5385" max="5386" width="14" style="5" bestFit="1" customWidth="1"/>
    <col min="5387" max="5389" width="14" style="5" customWidth="1"/>
    <col min="5390" max="5390" width="14.140625" style="5" customWidth="1"/>
    <col min="5391" max="5391" width="15.85546875" style="5" customWidth="1"/>
    <col min="5392" max="5629" width="9.140625" style="5"/>
    <col min="5630" max="5630" width="2.85546875" style="5" customWidth="1"/>
    <col min="5631" max="5631" width="26.140625" style="5" customWidth="1"/>
    <col min="5632" max="5632" width="7" style="5" customWidth="1"/>
    <col min="5633" max="5633" width="9.140625" style="5"/>
    <col min="5634" max="5634" width="20" style="5" customWidth="1"/>
    <col min="5635" max="5635" width="9.42578125" style="5" customWidth="1"/>
    <col min="5636" max="5636" width="10" style="5" bestFit="1" customWidth="1"/>
    <col min="5637" max="5637" width="15.5703125" style="5" customWidth="1"/>
    <col min="5638" max="5638" width="15" style="5" bestFit="1" customWidth="1"/>
    <col min="5639" max="5639" width="10" style="5" customWidth="1"/>
    <col min="5640" max="5640" width="21.28515625" style="5" customWidth="1"/>
    <col min="5641" max="5642" width="14" style="5" bestFit="1" customWidth="1"/>
    <col min="5643" max="5645" width="14" style="5" customWidth="1"/>
    <col min="5646" max="5646" width="14.140625" style="5" customWidth="1"/>
    <col min="5647" max="5647" width="15.85546875" style="5" customWidth="1"/>
    <col min="5648" max="5885" width="9.140625" style="5"/>
    <col min="5886" max="5886" width="2.85546875" style="5" customWidth="1"/>
    <col min="5887" max="5887" width="26.140625" style="5" customWidth="1"/>
    <col min="5888" max="5888" width="7" style="5" customWidth="1"/>
    <col min="5889" max="5889" width="9.140625" style="5"/>
    <col min="5890" max="5890" width="20" style="5" customWidth="1"/>
    <col min="5891" max="5891" width="9.42578125" style="5" customWidth="1"/>
    <col min="5892" max="5892" width="10" style="5" bestFit="1" customWidth="1"/>
    <col min="5893" max="5893" width="15.5703125" style="5" customWidth="1"/>
    <col min="5894" max="5894" width="15" style="5" bestFit="1" customWidth="1"/>
    <col min="5895" max="5895" width="10" style="5" customWidth="1"/>
    <col min="5896" max="5896" width="21.28515625" style="5" customWidth="1"/>
    <col min="5897" max="5898" width="14" style="5" bestFit="1" customWidth="1"/>
    <col min="5899" max="5901" width="14" style="5" customWidth="1"/>
    <col min="5902" max="5902" width="14.140625" style="5" customWidth="1"/>
    <col min="5903" max="5903" width="15.85546875" style="5" customWidth="1"/>
    <col min="5904" max="6141" width="9.140625" style="5"/>
    <col min="6142" max="6142" width="2.85546875" style="5" customWidth="1"/>
    <col min="6143" max="6143" width="26.140625" style="5" customWidth="1"/>
    <col min="6144" max="6144" width="7" style="5" customWidth="1"/>
    <col min="6145" max="6145" width="9.140625" style="5"/>
    <col min="6146" max="6146" width="20" style="5" customWidth="1"/>
    <col min="6147" max="6147" width="9.42578125" style="5" customWidth="1"/>
    <col min="6148" max="6148" width="10" style="5" bestFit="1" customWidth="1"/>
    <col min="6149" max="6149" width="15.5703125" style="5" customWidth="1"/>
    <col min="6150" max="6150" width="15" style="5" bestFit="1" customWidth="1"/>
    <col min="6151" max="6151" width="10" style="5" customWidth="1"/>
    <col min="6152" max="6152" width="21.28515625" style="5" customWidth="1"/>
    <col min="6153" max="6154" width="14" style="5" bestFit="1" customWidth="1"/>
    <col min="6155" max="6157" width="14" style="5" customWidth="1"/>
    <col min="6158" max="6158" width="14.140625" style="5" customWidth="1"/>
    <col min="6159" max="6159" width="15.85546875" style="5" customWidth="1"/>
    <col min="6160" max="6397" width="9.140625" style="5"/>
    <col min="6398" max="6398" width="2.85546875" style="5" customWidth="1"/>
    <col min="6399" max="6399" width="26.140625" style="5" customWidth="1"/>
    <col min="6400" max="6400" width="7" style="5" customWidth="1"/>
    <col min="6401" max="6401" width="9.140625" style="5"/>
    <col min="6402" max="6402" width="20" style="5" customWidth="1"/>
    <col min="6403" max="6403" width="9.42578125" style="5" customWidth="1"/>
    <col min="6404" max="6404" width="10" style="5" bestFit="1" customWidth="1"/>
    <col min="6405" max="6405" width="15.5703125" style="5" customWidth="1"/>
    <col min="6406" max="6406" width="15" style="5" bestFit="1" customWidth="1"/>
    <col min="6407" max="6407" width="10" style="5" customWidth="1"/>
    <col min="6408" max="6408" width="21.28515625" style="5" customWidth="1"/>
    <col min="6409" max="6410" width="14" style="5" bestFit="1" customWidth="1"/>
    <col min="6411" max="6413" width="14" style="5" customWidth="1"/>
    <col min="6414" max="6414" width="14.140625" style="5" customWidth="1"/>
    <col min="6415" max="6415" width="15.85546875" style="5" customWidth="1"/>
    <col min="6416" max="6653" width="9.140625" style="5"/>
    <col min="6654" max="6654" width="2.85546875" style="5" customWidth="1"/>
    <col min="6655" max="6655" width="26.140625" style="5" customWidth="1"/>
    <col min="6656" max="6656" width="7" style="5" customWidth="1"/>
    <col min="6657" max="6657" width="9.140625" style="5"/>
    <col min="6658" max="6658" width="20" style="5" customWidth="1"/>
    <col min="6659" max="6659" width="9.42578125" style="5" customWidth="1"/>
    <col min="6660" max="6660" width="10" style="5" bestFit="1" customWidth="1"/>
    <col min="6661" max="6661" width="15.5703125" style="5" customWidth="1"/>
    <col min="6662" max="6662" width="15" style="5" bestFit="1" customWidth="1"/>
    <col min="6663" max="6663" width="10" style="5" customWidth="1"/>
    <col min="6664" max="6664" width="21.28515625" style="5" customWidth="1"/>
    <col min="6665" max="6666" width="14" style="5" bestFit="1" customWidth="1"/>
    <col min="6667" max="6669" width="14" style="5" customWidth="1"/>
    <col min="6670" max="6670" width="14.140625" style="5" customWidth="1"/>
    <col min="6671" max="6671" width="15.85546875" style="5" customWidth="1"/>
    <col min="6672" max="6909" width="9.140625" style="5"/>
    <col min="6910" max="6910" width="2.85546875" style="5" customWidth="1"/>
    <col min="6911" max="6911" width="26.140625" style="5" customWidth="1"/>
    <col min="6912" max="6912" width="7" style="5" customWidth="1"/>
    <col min="6913" max="6913" width="9.140625" style="5"/>
    <col min="6914" max="6914" width="20" style="5" customWidth="1"/>
    <col min="6915" max="6915" width="9.42578125" style="5" customWidth="1"/>
    <col min="6916" max="6916" width="10" style="5" bestFit="1" customWidth="1"/>
    <col min="6917" max="6917" width="15.5703125" style="5" customWidth="1"/>
    <col min="6918" max="6918" width="15" style="5" bestFit="1" customWidth="1"/>
    <col min="6919" max="6919" width="10" style="5" customWidth="1"/>
    <col min="6920" max="6920" width="21.28515625" style="5" customWidth="1"/>
    <col min="6921" max="6922" width="14" style="5" bestFit="1" customWidth="1"/>
    <col min="6923" max="6925" width="14" style="5" customWidth="1"/>
    <col min="6926" max="6926" width="14.140625" style="5" customWidth="1"/>
    <col min="6927" max="6927" width="15.85546875" style="5" customWidth="1"/>
    <col min="6928" max="7165" width="9.140625" style="5"/>
    <col min="7166" max="7166" width="2.85546875" style="5" customWidth="1"/>
    <col min="7167" max="7167" width="26.140625" style="5" customWidth="1"/>
    <col min="7168" max="7168" width="7" style="5" customWidth="1"/>
    <col min="7169" max="7169" width="9.140625" style="5"/>
    <col min="7170" max="7170" width="20" style="5" customWidth="1"/>
    <col min="7171" max="7171" width="9.42578125" style="5" customWidth="1"/>
    <col min="7172" max="7172" width="10" style="5" bestFit="1" customWidth="1"/>
    <col min="7173" max="7173" width="15.5703125" style="5" customWidth="1"/>
    <col min="7174" max="7174" width="15" style="5" bestFit="1" customWidth="1"/>
    <col min="7175" max="7175" width="10" style="5" customWidth="1"/>
    <col min="7176" max="7176" width="21.28515625" style="5" customWidth="1"/>
    <col min="7177" max="7178" width="14" style="5" bestFit="1" customWidth="1"/>
    <col min="7179" max="7181" width="14" style="5" customWidth="1"/>
    <col min="7182" max="7182" width="14.140625" style="5" customWidth="1"/>
    <col min="7183" max="7183" width="15.85546875" style="5" customWidth="1"/>
    <col min="7184" max="7421" width="9.140625" style="5"/>
    <col min="7422" max="7422" width="2.85546875" style="5" customWidth="1"/>
    <col min="7423" max="7423" width="26.140625" style="5" customWidth="1"/>
    <col min="7424" max="7424" width="7" style="5" customWidth="1"/>
    <col min="7425" max="7425" width="9.140625" style="5"/>
    <col min="7426" max="7426" width="20" style="5" customWidth="1"/>
    <col min="7427" max="7427" width="9.42578125" style="5" customWidth="1"/>
    <col min="7428" max="7428" width="10" style="5" bestFit="1" customWidth="1"/>
    <col min="7429" max="7429" width="15.5703125" style="5" customWidth="1"/>
    <col min="7430" max="7430" width="15" style="5" bestFit="1" customWidth="1"/>
    <col min="7431" max="7431" width="10" style="5" customWidth="1"/>
    <col min="7432" max="7432" width="21.28515625" style="5" customWidth="1"/>
    <col min="7433" max="7434" width="14" style="5" bestFit="1" customWidth="1"/>
    <col min="7435" max="7437" width="14" style="5" customWidth="1"/>
    <col min="7438" max="7438" width="14.140625" style="5" customWidth="1"/>
    <col min="7439" max="7439" width="15.85546875" style="5" customWidth="1"/>
    <col min="7440" max="7677" width="9.140625" style="5"/>
    <col min="7678" max="7678" width="2.85546875" style="5" customWidth="1"/>
    <col min="7679" max="7679" width="26.140625" style="5" customWidth="1"/>
    <col min="7680" max="7680" width="7" style="5" customWidth="1"/>
    <col min="7681" max="7681" width="9.140625" style="5"/>
    <col min="7682" max="7682" width="20" style="5" customWidth="1"/>
    <col min="7683" max="7683" width="9.42578125" style="5" customWidth="1"/>
    <col min="7684" max="7684" width="10" style="5" bestFit="1" customWidth="1"/>
    <col min="7685" max="7685" width="15.5703125" style="5" customWidth="1"/>
    <col min="7686" max="7686" width="15" style="5" bestFit="1" customWidth="1"/>
    <col min="7687" max="7687" width="10" style="5" customWidth="1"/>
    <col min="7688" max="7688" width="21.28515625" style="5" customWidth="1"/>
    <col min="7689" max="7690" width="14" style="5" bestFit="1" customWidth="1"/>
    <col min="7691" max="7693" width="14" style="5" customWidth="1"/>
    <col min="7694" max="7694" width="14.140625" style="5" customWidth="1"/>
    <col min="7695" max="7695" width="15.85546875" style="5" customWidth="1"/>
    <col min="7696" max="7933" width="9.140625" style="5"/>
    <col min="7934" max="7934" width="2.85546875" style="5" customWidth="1"/>
    <col min="7935" max="7935" width="26.140625" style="5" customWidth="1"/>
    <col min="7936" max="7936" width="7" style="5" customWidth="1"/>
    <col min="7937" max="7937" width="9.140625" style="5"/>
    <col min="7938" max="7938" width="20" style="5" customWidth="1"/>
    <col min="7939" max="7939" width="9.42578125" style="5" customWidth="1"/>
    <col min="7940" max="7940" width="10" style="5" bestFit="1" customWidth="1"/>
    <col min="7941" max="7941" width="15.5703125" style="5" customWidth="1"/>
    <col min="7942" max="7942" width="15" style="5" bestFit="1" customWidth="1"/>
    <col min="7943" max="7943" width="10" style="5" customWidth="1"/>
    <col min="7944" max="7944" width="21.28515625" style="5" customWidth="1"/>
    <col min="7945" max="7946" width="14" style="5" bestFit="1" customWidth="1"/>
    <col min="7947" max="7949" width="14" style="5" customWidth="1"/>
    <col min="7950" max="7950" width="14.140625" style="5" customWidth="1"/>
    <col min="7951" max="7951" width="15.85546875" style="5" customWidth="1"/>
    <col min="7952" max="8189" width="9.140625" style="5"/>
    <col min="8190" max="8190" width="2.85546875" style="5" customWidth="1"/>
    <col min="8191" max="8191" width="26.140625" style="5" customWidth="1"/>
    <col min="8192" max="8192" width="7" style="5" customWidth="1"/>
    <col min="8193" max="8193" width="9.140625" style="5"/>
    <col min="8194" max="8194" width="20" style="5" customWidth="1"/>
    <col min="8195" max="8195" width="9.42578125" style="5" customWidth="1"/>
    <col min="8196" max="8196" width="10" style="5" bestFit="1" customWidth="1"/>
    <col min="8197" max="8197" width="15.5703125" style="5" customWidth="1"/>
    <col min="8198" max="8198" width="15" style="5" bestFit="1" customWidth="1"/>
    <col min="8199" max="8199" width="10" style="5" customWidth="1"/>
    <col min="8200" max="8200" width="21.28515625" style="5" customWidth="1"/>
    <col min="8201" max="8202" width="14" style="5" bestFit="1" customWidth="1"/>
    <col min="8203" max="8205" width="14" style="5" customWidth="1"/>
    <col min="8206" max="8206" width="14.140625" style="5" customWidth="1"/>
    <col min="8207" max="8207" width="15.85546875" style="5" customWidth="1"/>
    <col min="8208" max="8445" width="9.140625" style="5"/>
    <col min="8446" max="8446" width="2.85546875" style="5" customWidth="1"/>
    <col min="8447" max="8447" width="26.140625" style="5" customWidth="1"/>
    <col min="8448" max="8448" width="7" style="5" customWidth="1"/>
    <col min="8449" max="8449" width="9.140625" style="5"/>
    <col min="8450" max="8450" width="20" style="5" customWidth="1"/>
    <col min="8451" max="8451" width="9.42578125" style="5" customWidth="1"/>
    <col min="8452" max="8452" width="10" style="5" bestFit="1" customWidth="1"/>
    <col min="8453" max="8453" width="15.5703125" style="5" customWidth="1"/>
    <col min="8454" max="8454" width="15" style="5" bestFit="1" customWidth="1"/>
    <col min="8455" max="8455" width="10" style="5" customWidth="1"/>
    <col min="8456" max="8456" width="21.28515625" style="5" customWidth="1"/>
    <col min="8457" max="8458" width="14" style="5" bestFit="1" customWidth="1"/>
    <col min="8459" max="8461" width="14" style="5" customWidth="1"/>
    <col min="8462" max="8462" width="14.140625" style="5" customWidth="1"/>
    <col min="8463" max="8463" width="15.85546875" style="5" customWidth="1"/>
    <col min="8464" max="8701" width="9.140625" style="5"/>
    <col min="8702" max="8702" width="2.85546875" style="5" customWidth="1"/>
    <col min="8703" max="8703" width="26.140625" style="5" customWidth="1"/>
    <col min="8704" max="8704" width="7" style="5" customWidth="1"/>
    <col min="8705" max="8705" width="9.140625" style="5"/>
    <col min="8706" max="8706" width="20" style="5" customWidth="1"/>
    <col min="8707" max="8707" width="9.42578125" style="5" customWidth="1"/>
    <col min="8708" max="8708" width="10" style="5" bestFit="1" customWidth="1"/>
    <col min="8709" max="8709" width="15.5703125" style="5" customWidth="1"/>
    <col min="8710" max="8710" width="15" style="5" bestFit="1" customWidth="1"/>
    <col min="8711" max="8711" width="10" style="5" customWidth="1"/>
    <col min="8712" max="8712" width="21.28515625" style="5" customWidth="1"/>
    <col min="8713" max="8714" width="14" style="5" bestFit="1" customWidth="1"/>
    <col min="8715" max="8717" width="14" style="5" customWidth="1"/>
    <col min="8718" max="8718" width="14.140625" style="5" customWidth="1"/>
    <col min="8719" max="8719" width="15.85546875" style="5" customWidth="1"/>
    <col min="8720" max="8957" width="9.140625" style="5"/>
    <col min="8958" max="8958" width="2.85546875" style="5" customWidth="1"/>
    <col min="8959" max="8959" width="26.140625" style="5" customWidth="1"/>
    <col min="8960" max="8960" width="7" style="5" customWidth="1"/>
    <col min="8961" max="8961" width="9.140625" style="5"/>
    <col min="8962" max="8962" width="20" style="5" customWidth="1"/>
    <col min="8963" max="8963" width="9.42578125" style="5" customWidth="1"/>
    <col min="8964" max="8964" width="10" style="5" bestFit="1" customWidth="1"/>
    <col min="8965" max="8965" width="15.5703125" style="5" customWidth="1"/>
    <col min="8966" max="8966" width="15" style="5" bestFit="1" customWidth="1"/>
    <col min="8967" max="8967" width="10" style="5" customWidth="1"/>
    <col min="8968" max="8968" width="21.28515625" style="5" customWidth="1"/>
    <col min="8969" max="8970" width="14" style="5" bestFit="1" customWidth="1"/>
    <col min="8971" max="8973" width="14" style="5" customWidth="1"/>
    <col min="8974" max="8974" width="14.140625" style="5" customWidth="1"/>
    <col min="8975" max="8975" width="15.85546875" style="5" customWidth="1"/>
    <col min="8976" max="9213" width="9.140625" style="5"/>
    <col min="9214" max="9214" width="2.85546875" style="5" customWidth="1"/>
    <col min="9215" max="9215" width="26.140625" style="5" customWidth="1"/>
    <col min="9216" max="9216" width="7" style="5" customWidth="1"/>
    <col min="9217" max="9217" width="9.140625" style="5"/>
    <col min="9218" max="9218" width="20" style="5" customWidth="1"/>
    <col min="9219" max="9219" width="9.42578125" style="5" customWidth="1"/>
    <col min="9220" max="9220" width="10" style="5" bestFit="1" customWidth="1"/>
    <col min="9221" max="9221" width="15.5703125" style="5" customWidth="1"/>
    <col min="9222" max="9222" width="15" style="5" bestFit="1" customWidth="1"/>
    <col min="9223" max="9223" width="10" style="5" customWidth="1"/>
    <col min="9224" max="9224" width="21.28515625" style="5" customWidth="1"/>
    <col min="9225" max="9226" width="14" style="5" bestFit="1" customWidth="1"/>
    <col min="9227" max="9229" width="14" style="5" customWidth="1"/>
    <col min="9230" max="9230" width="14.140625" style="5" customWidth="1"/>
    <col min="9231" max="9231" width="15.85546875" style="5" customWidth="1"/>
    <col min="9232" max="9469" width="9.140625" style="5"/>
    <col min="9470" max="9470" width="2.85546875" style="5" customWidth="1"/>
    <col min="9471" max="9471" width="26.140625" style="5" customWidth="1"/>
    <col min="9472" max="9472" width="7" style="5" customWidth="1"/>
    <col min="9473" max="9473" width="9.140625" style="5"/>
    <col min="9474" max="9474" width="20" style="5" customWidth="1"/>
    <col min="9475" max="9475" width="9.42578125" style="5" customWidth="1"/>
    <col min="9476" max="9476" width="10" style="5" bestFit="1" customWidth="1"/>
    <col min="9477" max="9477" width="15.5703125" style="5" customWidth="1"/>
    <col min="9478" max="9478" width="15" style="5" bestFit="1" customWidth="1"/>
    <col min="9479" max="9479" width="10" style="5" customWidth="1"/>
    <col min="9480" max="9480" width="21.28515625" style="5" customWidth="1"/>
    <col min="9481" max="9482" width="14" style="5" bestFit="1" customWidth="1"/>
    <col min="9483" max="9485" width="14" style="5" customWidth="1"/>
    <col min="9486" max="9486" width="14.140625" style="5" customWidth="1"/>
    <col min="9487" max="9487" width="15.85546875" style="5" customWidth="1"/>
    <col min="9488" max="9725" width="9.140625" style="5"/>
    <col min="9726" max="9726" width="2.85546875" style="5" customWidth="1"/>
    <col min="9727" max="9727" width="26.140625" style="5" customWidth="1"/>
    <col min="9728" max="9728" width="7" style="5" customWidth="1"/>
    <col min="9729" max="9729" width="9.140625" style="5"/>
    <col min="9730" max="9730" width="20" style="5" customWidth="1"/>
    <col min="9731" max="9731" width="9.42578125" style="5" customWidth="1"/>
    <col min="9732" max="9732" width="10" style="5" bestFit="1" customWidth="1"/>
    <col min="9733" max="9733" width="15.5703125" style="5" customWidth="1"/>
    <col min="9734" max="9734" width="15" style="5" bestFit="1" customWidth="1"/>
    <col min="9735" max="9735" width="10" style="5" customWidth="1"/>
    <col min="9736" max="9736" width="21.28515625" style="5" customWidth="1"/>
    <col min="9737" max="9738" width="14" style="5" bestFit="1" customWidth="1"/>
    <col min="9739" max="9741" width="14" style="5" customWidth="1"/>
    <col min="9742" max="9742" width="14.140625" style="5" customWidth="1"/>
    <col min="9743" max="9743" width="15.85546875" style="5" customWidth="1"/>
    <col min="9744" max="9981" width="9.140625" style="5"/>
    <col min="9982" max="9982" width="2.85546875" style="5" customWidth="1"/>
    <col min="9983" max="9983" width="26.140625" style="5" customWidth="1"/>
    <col min="9984" max="9984" width="7" style="5" customWidth="1"/>
    <col min="9985" max="9985" width="9.140625" style="5"/>
    <col min="9986" max="9986" width="20" style="5" customWidth="1"/>
    <col min="9987" max="9987" width="9.42578125" style="5" customWidth="1"/>
    <col min="9988" max="9988" width="10" style="5" bestFit="1" customWidth="1"/>
    <col min="9989" max="9989" width="15.5703125" style="5" customWidth="1"/>
    <col min="9990" max="9990" width="15" style="5" bestFit="1" customWidth="1"/>
    <col min="9991" max="9991" width="10" style="5" customWidth="1"/>
    <col min="9992" max="9992" width="21.28515625" style="5" customWidth="1"/>
    <col min="9993" max="9994" width="14" style="5" bestFit="1" customWidth="1"/>
    <col min="9995" max="9997" width="14" style="5" customWidth="1"/>
    <col min="9998" max="9998" width="14.140625" style="5" customWidth="1"/>
    <col min="9999" max="9999" width="15.85546875" style="5" customWidth="1"/>
    <col min="10000" max="10237" width="9.140625" style="5"/>
    <col min="10238" max="10238" width="2.85546875" style="5" customWidth="1"/>
    <col min="10239" max="10239" width="26.140625" style="5" customWidth="1"/>
    <col min="10240" max="10240" width="7" style="5" customWidth="1"/>
    <col min="10241" max="10241" width="9.140625" style="5"/>
    <col min="10242" max="10242" width="20" style="5" customWidth="1"/>
    <col min="10243" max="10243" width="9.42578125" style="5" customWidth="1"/>
    <col min="10244" max="10244" width="10" style="5" bestFit="1" customWidth="1"/>
    <col min="10245" max="10245" width="15.5703125" style="5" customWidth="1"/>
    <col min="10246" max="10246" width="15" style="5" bestFit="1" customWidth="1"/>
    <col min="10247" max="10247" width="10" style="5" customWidth="1"/>
    <col min="10248" max="10248" width="21.28515625" style="5" customWidth="1"/>
    <col min="10249" max="10250" width="14" style="5" bestFit="1" customWidth="1"/>
    <col min="10251" max="10253" width="14" style="5" customWidth="1"/>
    <col min="10254" max="10254" width="14.140625" style="5" customWidth="1"/>
    <col min="10255" max="10255" width="15.85546875" style="5" customWidth="1"/>
    <col min="10256" max="10493" width="9.140625" style="5"/>
    <col min="10494" max="10494" width="2.85546875" style="5" customWidth="1"/>
    <col min="10495" max="10495" width="26.140625" style="5" customWidth="1"/>
    <col min="10496" max="10496" width="7" style="5" customWidth="1"/>
    <col min="10497" max="10497" width="9.140625" style="5"/>
    <col min="10498" max="10498" width="20" style="5" customWidth="1"/>
    <col min="10499" max="10499" width="9.42578125" style="5" customWidth="1"/>
    <col min="10500" max="10500" width="10" style="5" bestFit="1" customWidth="1"/>
    <col min="10501" max="10501" width="15.5703125" style="5" customWidth="1"/>
    <col min="10502" max="10502" width="15" style="5" bestFit="1" customWidth="1"/>
    <col min="10503" max="10503" width="10" style="5" customWidth="1"/>
    <col min="10504" max="10504" width="21.28515625" style="5" customWidth="1"/>
    <col min="10505" max="10506" width="14" style="5" bestFit="1" customWidth="1"/>
    <col min="10507" max="10509" width="14" style="5" customWidth="1"/>
    <col min="10510" max="10510" width="14.140625" style="5" customWidth="1"/>
    <col min="10511" max="10511" width="15.85546875" style="5" customWidth="1"/>
    <col min="10512" max="10749" width="9.140625" style="5"/>
    <col min="10750" max="10750" width="2.85546875" style="5" customWidth="1"/>
    <col min="10751" max="10751" width="26.140625" style="5" customWidth="1"/>
    <col min="10752" max="10752" width="7" style="5" customWidth="1"/>
    <col min="10753" max="10753" width="9.140625" style="5"/>
    <col min="10754" max="10754" width="20" style="5" customWidth="1"/>
    <col min="10755" max="10755" width="9.42578125" style="5" customWidth="1"/>
    <col min="10756" max="10756" width="10" style="5" bestFit="1" customWidth="1"/>
    <col min="10757" max="10757" width="15.5703125" style="5" customWidth="1"/>
    <col min="10758" max="10758" width="15" style="5" bestFit="1" customWidth="1"/>
    <col min="10759" max="10759" width="10" style="5" customWidth="1"/>
    <col min="10760" max="10760" width="21.28515625" style="5" customWidth="1"/>
    <col min="10761" max="10762" width="14" style="5" bestFit="1" customWidth="1"/>
    <col min="10763" max="10765" width="14" style="5" customWidth="1"/>
    <col min="10766" max="10766" width="14.140625" style="5" customWidth="1"/>
    <col min="10767" max="10767" width="15.85546875" style="5" customWidth="1"/>
    <col min="10768" max="11005" width="9.140625" style="5"/>
    <col min="11006" max="11006" width="2.85546875" style="5" customWidth="1"/>
    <col min="11007" max="11007" width="26.140625" style="5" customWidth="1"/>
    <col min="11008" max="11008" width="7" style="5" customWidth="1"/>
    <col min="11009" max="11009" width="9.140625" style="5"/>
    <col min="11010" max="11010" width="20" style="5" customWidth="1"/>
    <col min="11011" max="11011" width="9.42578125" style="5" customWidth="1"/>
    <col min="11012" max="11012" width="10" style="5" bestFit="1" customWidth="1"/>
    <col min="11013" max="11013" width="15.5703125" style="5" customWidth="1"/>
    <col min="11014" max="11014" width="15" style="5" bestFit="1" customWidth="1"/>
    <col min="11015" max="11015" width="10" style="5" customWidth="1"/>
    <col min="11016" max="11016" width="21.28515625" style="5" customWidth="1"/>
    <col min="11017" max="11018" width="14" style="5" bestFit="1" customWidth="1"/>
    <col min="11019" max="11021" width="14" style="5" customWidth="1"/>
    <col min="11022" max="11022" width="14.140625" style="5" customWidth="1"/>
    <col min="11023" max="11023" width="15.85546875" style="5" customWidth="1"/>
    <col min="11024" max="11261" width="9.140625" style="5"/>
    <col min="11262" max="11262" width="2.85546875" style="5" customWidth="1"/>
    <col min="11263" max="11263" width="26.140625" style="5" customWidth="1"/>
    <col min="11264" max="11264" width="7" style="5" customWidth="1"/>
    <col min="11265" max="11265" width="9.140625" style="5"/>
    <col min="11266" max="11266" width="20" style="5" customWidth="1"/>
    <col min="11267" max="11267" width="9.42578125" style="5" customWidth="1"/>
    <col min="11268" max="11268" width="10" style="5" bestFit="1" customWidth="1"/>
    <col min="11269" max="11269" width="15.5703125" style="5" customWidth="1"/>
    <col min="11270" max="11270" width="15" style="5" bestFit="1" customWidth="1"/>
    <col min="11271" max="11271" width="10" style="5" customWidth="1"/>
    <col min="11272" max="11272" width="21.28515625" style="5" customWidth="1"/>
    <col min="11273" max="11274" width="14" style="5" bestFit="1" customWidth="1"/>
    <col min="11275" max="11277" width="14" style="5" customWidth="1"/>
    <col min="11278" max="11278" width="14.140625" style="5" customWidth="1"/>
    <col min="11279" max="11279" width="15.85546875" style="5" customWidth="1"/>
    <col min="11280" max="11517" width="9.140625" style="5"/>
    <col min="11518" max="11518" width="2.85546875" style="5" customWidth="1"/>
    <col min="11519" max="11519" width="26.140625" style="5" customWidth="1"/>
    <col min="11520" max="11520" width="7" style="5" customWidth="1"/>
    <col min="11521" max="11521" width="9.140625" style="5"/>
    <col min="11522" max="11522" width="20" style="5" customWidth="1"/>
    <col min="11523" max="11523" width="9.42578125" style="5" customWidth="1"/>
    <col min="11524" max="11524" width="10" style="5" bestFit="1" customWidth="1"/>
    <col min="11525" max="11525" width="15.5703125" style="5" customWidth="1"/>
    <col min="11526" max="11526" width="15" style="5" bestFit="1" customWidth="1"/>
    <col min="11527" max="11527" width="10" style="5" customWidth="1"/>
    <col min="11528" max="11528" width="21.28515625" style="5" customWidth="1"/>
    <col min="11529" max="11530" width="14" style="5" bestFit="1" customWidth="1"/>
    <col min="11531" max="11533" width="14" style="5" customWidth="1"/>
    <col min="11534" max="11534" width="14.140625" style="5" customWidth="1"/>
    <col min="11535" max="11535" width="15.85546875" style="5" customWidth="1"/>
    <col min="11536" max="11773" width="9.140625" style="5"/>
    <col min="11774" max="11774" width="2.85546875" style="5" customWidth="1"/>
    <col min="11775" max="11775" width="26.140625" style="5" customWidth="1"/>
    <col min="11776" max="11776" width="7" style="5" customWidth="1"/>
    <col min="11777" max="11777" width="9.140625" style="5"/>
    <col min="11778" max="11778" width="20" style="5" customWidth="1"/>
    <col min="11779" max="11779" width="9.42578125" style="5" customWidth="1"/>
    <col min="11780" max="11780" width="10" style="5" bestFit="1" customWidth="1"/>
    <col min="11781" max="11781" width="15.5703125" style="5" customWidth="1"/>
    <col min="11782" max="11782" width="15" style="5" bestFit="1" customWidth="1"/>
    <col min="11783" max="11783" width="10" style="5" customWidth="1"/>
    <col min="11784" max="11784" width="21.28515625" style="5" customWidth="1"/>
    <col min="11785" max="11786" width="14" style="5" bestFit="1" customWidth="1"/>
    <col min="11787" max="11789" width="14" style="5" customWidth="1"/>
    <col min="11790" max="11790" width="14.140625" style="5" customWidth="1"/>
    <col min="11791" max="11791" width="15.85546875" style="5" customWidth="1"/>
    <col min="11792" max="12029" width="9.140625" style="5"/>
    <col min="12030" max="12030" width="2.85546875" style="5" customWidth="1"/>
    <col min="12031" max="12031" width="26.140625" style="5" customWidth="1"/>
    <col min="12032" max="12032" width="7" style="5" customWidth="1"/>
    <col min="12033" max="12033" width="9.140625" style="5"/>
    <col min="12034" max="12034" width="20" style="5" customWidth="1"/>
    <col min="12035" max="12035" width="9.42578125" style="5" customWidth="1"/>
    <col min="12036" max="12036" width="10" style="5" bestFit="1" customWidth="1"/>
    <col min="12037" max="12037" width="15.5703125" style="5" customWidth="1"/>
    <col min="12038" max="12038" width="15" style="5" bestFit="1" customWidth="1"/>
    <col min="12039" max="12039" width="10" style="5" customWidth="1"/>
    <col min="12040" max="12040" width="21.28515625" style="5" customWidth="1"/>
    <col min="12041" max="12042" width="14" style="5" bestFit="1" customWidth="1"/>
    <col min="12043" max="12045" width="14" style="5" customWidth="1"/>
    <col min="12046" max="12046" width="14.140625" style="5" customWidth="1"/>
    <col min="12047" max="12047" width="15.85546875" style="5" customWidth="1"/>
    <col min="12048" max="12285" width="9.140625" style="5"/>
    <col min="12286" max="12286" width="2.85546875" style="5" customWidth="1"/>
    <col min="12287" max="12287" width="26.140625" style="5" customWidth="1"/>
    <col min="12288" max="12288" width="7" style="5" customWidth="1"/>
    <col min="12289" max="12289" width="9.140625" style="5"/>
    <col min="12290" max="12290" width="20" style="5" customWidth="1"/>
    <col min="12291" max="12291" width="9.42578125" style="5" customWidth="1"/>
    <col min="12292" max="12292" width="10" style="5" bestFit="1" customWidth="1"/>
    <col min="12293" max="12293" width="15.5703125" style="5" customWidth="1"/>
    <col min="12294" max="12294" width="15" style="5" bestFit="1" customWidth="1"/>
    <col min="12295" max="12295" width="10" style="5" customWidth="1"/>
    <col min="12296" max="12296" width="21.28515625" style="5" customWidth="1"/>
    <col min="12297" max="12298" width="14" style="5" bestFit="1" customWidth="1"/>
    <col min="12299" max="12301" width="14" style="5" customWidth="1"/>
    <col min="12302" max="12302" width="14.140625" style="5" customWidth="1"/>
    <col min="12303" max="12303" width="15.85546875" style="5" customWidth="1"/>
    <col min="12304" max="12541" width="9.140625" style="5"/>
    <col min="12542" max="12542" width="2.85546875" style="5" customWidth="1"/>
    <col min="12543" max="12543" width="26.140625" style="5" customWidth="1"/>
    <col min="12544" max="12544" width="7" style="5" customWidth="1"/>
    <col min="12545" max="12545" width="9.140625" style="5"/>
    <col min="12546" max="12546" width="20" style="5" customWidth="1"/>
    <col min="12547" max="12547" width="9.42578125" style="5" customWidth="1"/>
    <col min="12548" max="12548" width="10" style="5" bestFit="1" customWidth="1"/>
    <col min="12549" max="12549" width="15.5703125" style="5" customWidth="1"/>
    <col min="12550" max="12550" width="15" style="5" bestFit="1" customWidth="1"/>
    <col min="12551" max="12551" width="10" style="5" customWidth="1"/>
    <col min="12552" max="12552" width="21.28515625" style="5" customWidth="1"/>
    <col min="12553" max="12554" width="14" style="5" bestFit="1" customWidth="1"/>
    <col min="12555" max="12557" width="14" style="5" customWidth="1"/>
    <col min="12558" max="12558" width="14.140625" style="5" customWidth="1"/>
    <col min="12559" max="12559" width="15.85546875" style="5" customWidth="1"/>
    <col min="12560" max="12797" width="9.140625" style="5"/>
    <col min="12798" max="12798" width="2.85546875" style="5" customWidth="1"/>
    <col min="12799" max="12799" width="26.140625" style="5" customWidth="1"/>
    <col min="12800" max="12800" width="7" style="5" customWidth="1"/>
    <col min="12801" max="12801" width="9.140625" style="5"/>
    <col min="12802" max="12802" width="20" style="5" customWidth="1"/>
    <col min="12803" max="12803" width="9.42578125" style="5" customWidth="1"/>
    <col min="12804" max="12804" width="10" style="5" bestFit="1" customWidth="1"/>
    <col min="12805" max="12805" width="15.5703125" style="5" customWidth="1"/>
    <col min="12806" max="12806" width="15" style="5" bestFit="1" customWidth="1"/>
    <col min="12807" max="12807" width="10" style="5" customWidth="1"/>
    <col min="12808" max="12808" width="21.28515625" style="5" customWidth="1"/>
    <col min="12809" max="12810" width="14" style="5" bestFit="1" customWidth="1"/>
    <col min="12811" max="12813" width="14" style="5" customWidth="1"/>
    <col min="12814" max="12814" width="14.140625" style="5" customWidth="1"/>
    <col min="12815" max="12815" width="15.85546875" style="5" customWidth="1"/>
    <col min="12816" max="13053" width="9.140625" style="5"/>
    <col min="13054" max="13054" width="2.85546875" style="5" customWidth="1"/>
    <col min="13055" max="13055" width="26.140625" style="5" customWidth="1"/>
    <col min="13056" max="13056" width="7" style="5" customWidth="1"/>
    <col min="13057" max="13057" width="9.140625" style="5"/>
    <col min="13058" max="13058" width="20" style="5" customWidth="1"/>
    <col min="13059" max="13059" width="9.42578125" style="5" customWidth="1"/>
    <col min="13060" max="13060" width="10" style="5" bestFit="1" customWidth="1"/>
    <col min="13061" max="13061" width="15.5703125" style="5" customWidth="1"/>
    <col min="13062" max="13062" width="15" style="5" bestFit="1" customWidth="1"/>
    <col min="13063" max="13063" width="10" style="5" customWidth="1"/>
    <col min="13064" max="13064" width="21.28515625" style="5" customWidth="1"/>
    <col min="13065" max="13066" width="14" style="5" bestFit="1" customWidth="1"/>
    <col min="13067" max="13069" width="14" style="5" customWidth="1"/>
    <col min="13070" max="13070" width="14.140625" style="5" customWidth="1"/>
    <col min="13071" max="13071" width="15.85546875" style="5" customWidth="1"/>
    <col min="13072" max="13309" width="9.140625" style="5"/>
    <col min="13310" max="13310" width="2.85546875" style="5" customWidth="1"/>
    <col min="13311" max="13311" width="26.140625" style="5" customWidth="1"/>
    <col min="13312" max="13312" width="7" style="5" customWidth="1"/>
    <col min="13313" max="13313" width="9.140625" style="5"/>
    <col min="13314" max="13314" width="20" style="5" customWidth="1"/>
    <col min="13315" max="13315" width="9.42578125" style="5" customWidth="1"/>
    <col min="13316" max="13316" width="10" style="5" bestFit="1" customWidth="1"/>
    <col min="13317" max="13317" width="15.5703125" style="5" customWidth="1"/>
    <col min="13318" max="13318" width="15" style="5" bestFit="1" customWidth="1"/>
    <col min="13319" max="13319" width="10" style="5" customWidth="1"/>
    <col min="13320" max="13320" width="21.28515625" style="5" customWidth="1"/>
    <col min="13321" max="13322" width="14" style="5" bestFit="1" customWidth="1"/>
    <col min="13323" max="13325" width="14" style="5" customWidth="1"/>
    <col min="13326" max="13326" width="14.140625" style="5" customWidth="1"/>
    <col min="13327" max="13327" width="15.85546875" style="5" customWidth="1"/>
    <col min="13328" max="13565" width="9.140625" style="5"/>
    <col min="13566" max="13566" width="2.85546875" style="5" customWidth="1"/>
    <col min="13567" max="13567" width="26.140625" style="5" customWidth="1"/>
    <col min="13568" max="13568" width="7" style="5" customWidth="1"/>
    <col min="13569" max="13569" width="9.140625" style="5"/>
    <col min="13570" max="13570" width="20" style="5" customWidth="1"/>
    <col min="13571" max="13571" width="9.42578125" style="5" customWidth="1"/>
    <col min="13572" max="13572" width="10" style="5" bestFit="1" customWidth="1"/>
    <col min="13573" max="13573" width="15.5703125" style="5" customWidth="1"/>
    <col min="13574" max="13574" width="15" style="5" bestFit="1" customWidth="1"/>
    <col min="13575" max="13575" width="10" style="5" customWidth="1"/>
    <col min="13576" max="13576" width="21.28515625" style="5" customWidth="1"/>
    <col min="13577" max="13578" width="14" style="5" bestFit="1" customWidth="1"/>
    <col min="13579" max="13581" width="14" style="5" customWidth="1"/>
    <col min="13582" max="13582" width="14.140625" style="5" customWidth="1"/>
    <col min="13583" max="13583" width="15.85546875" style="5" customWidth="1"/>
    <col min="13584" max="13821" width="9.140625" style="5"/>
    <col min="13822" max="13822" width="2.85546875" style="5" customWidth="1"/>
    <col min="13823" max="13823" width="26.140625" style="5" customWidth="1"/>
    <col min="13824" max="13824" width="7" style="5" customWidth="1"/>
    <col min="13825" max="13825" width="9.140625" style="5"/>
    <col min="13826" max="13826" width="20" style="5" customWidth="1"/>
    <col min="13827" max="13827" width="9.42578125" style="5" customWidth="1"/>
    <col min="13828" max="13828" width="10" style="5" bestFit="1" customWidth="1"/>
    <col min="13829" max="13829" width="15.5703125" style="5" customWidth="1"/>
    <col min="13830" max="13830" width="15" style="5" bestFit="1" customWidth="1"/>
    <col min="13831" max="13831" width="10" style="5" customWidth="1"/>
    <col min="13832" max="13832" width="21.28515625" style="5" customWidth="1"/>
    <col min="13833" max="13834" width="14" style="5" bestFit="1" customWidth="1"/>
    <col min="13835" max="13837" width="14" style="5" customWidth="1"/>
    <col min="13838" max="13838" width="14.140625" style="5" customWidth="1"/>
    <col min="13839" max="13839" width="15.85546875" style="5" customWidth="1"/>
    <col min="13840" max="14077" width="9.140625" style="5"/>
    <col min="14078" max="14078" width="2.85546875" style="5" customWidth="1"/>
    <col min="14079" max="14079" width="26.140625" style="5" customWidth="1"/>
    <col min="14080" max="14080" width="7" style="5" customWidth="1"/>
    <col min="14081" max="14081" width="9.140625" style="5"/>
    <col min="14082" max="14082" width="20" style="5" customWidth="1"/>
    <col min="14083" max="14083" width="9.42578125" style="5" customWidth="1"/>
    <col min="14084" max="14084" width="10" style="5" bestFit="1" customWidth="1"/>
    <col min="14085" max="14085" width="15.5703125" style="5" customWidth="1"/>
    <col min="14086" max="14086" width="15" style="5" bestFit="1" customWidth="1"/>
    <col min="14087" max="14087" width="10" style="5" customWidth="1"/>
    <col min="14088" max="14088" width="21.28515625" style="5" customWidth="1"/>
    <col min="14089" max="14090" width="14" style="5" bestFit="1" customWidth="1"/>
    <col min="14091" max="14093" width="14" style="5" customWidth="1"/>
    <col min="14094" max="14094" width="14.140625" style="5" customWidth="1"/>
    <col min="14095" max="14095" width="15.85546875" style="5" customWidth="1"/>
    <col min="14096" max="14333" width="9.140625" style="5"/>
    <col min="14334" max="14334" width="2.85546875" style="5" customWidth="1"/>
    <col min="14335" max="14335" width="26.140625" style="5" customWidth="1"/>
    <col min="14336" max="14336" width="7" style="5" customWidth="1"/>
    <col min="14337" max="14337" width="9.140625" style="5"/>
    <col min="14338" max="14338" width="20" style="5" customWidth="1"/>
    <col min="14339" max="14339" width="9.42578125" style="5" customWidth="1"/>
    <col min="14340" max="14340" width="10" style="5" bestFit="1" customWidth="1"/>
    <col min="14341" max="14341" width="15.5703125" style="5" customWidth="1"/>
    <col min="14342" max="14342" width="15" style="5" bestFit="1" customWidth="1"/>
    <col min="14343" max="14343" width="10" style="5" customWidth="1"/>
    <col min="14344" max="14344" width="21.28515625" style="5" customWidth="1"/>
    <col min="14345" max="14346" width="14" style="5" bestFit="1" customWidth="1"/>
    <col min="14347" max="14349" width="14" style="5" customWidth="1"/>
    <col min="14350" max="14350" width="14.140625" style="5" customWidth="1"/>
    <col min="14351" max="14351" width="15.85546875" style="5" customWidth="1"/>
    <col min="14352" max="14589" width="9.140625" style="5"/>
    <col min="14590" max="14590" width="2.85546875" style="5" customWidth="1"/>
    <col min="14591" max="14591" width="26.140625" style="5" customWidth="1"/>
    <col min="14592" max="14592" width="7" style="5" customWidth="1"/>
    <col min="14593" max="14593" width="9.140625" style="5"/>
    <col min="14594" max="14594" width="20" style="5" customWidth="1"/>
    <col min="14595" max="14595" width="9.42578125" style="5" customWidth="1"/>
    <col min="14596" max="14596" width="10" style="5" bestFit="1" customWidth="1"/>
    <col min="14597" max="14597" width="15.5703125" style="5" customWidth="1"/>
    <col min="14598" max="14598" width="15" style="5" bestFit="1" customWidth="1"/>
    <col min="14599" max="14599" width="10" style="5" customWidth="1"/>
    <col min="14600" max="14600" width="21.28515625" style="5" customWidth="1"/>
    <col min="14601" max="14602" width="14" style="5" bestFit="1" customWidth="1"/>
    <col min="14603" max="14605" width="14" style="5" customWidth="1"/>
    <col min="14606" max="14606" width="14.140625" style="5" customWidth="1"/>
    <col min="14607" max="14607" width="15.85546875" style="5" customWidth="1"/>
    <col min="14608" max="14845" width="9.140625" style="5"/>
    <col min="14846" max="14846" width="2.85546875" style="5" customWidth="1"/>
    <col min="14847" max="14847" width="26.140625" style="5" customWidth="1"/>
    <col min="14848" max="14848" width="7" style="5" customWidth="1"/>
    <col min="14849" max="14849" width="9.140625" style="5"/>
    <col min="14850" max="14850" width="20" style="5" customWidth="1"/>
    <col min="14851" max="14851" width="9.42578125" style="5" customWidth="1"/>
    <col min="14852" max="14852" width="10" style="5" bestFit="1" customWidth="1"/>
    <col min="14853" max="14853" width="15.5703125" style="5" customWidth="1"/>
    <col min="14854" max="14854" width="15" style="5" bestFit="1" customWidth="1"/>
    <col min="14855" max="14855" width="10" style="5" customWidth="1"/>
    <col min="14856" max="14856" width="21.28515625" style="5" customWidth="1"/>
    <col min="14857" max="14858" width="14" style="5" bestFit="1" customWidth="1"/>
    <col min="14859" max="14861" width="14" style="5" customWidth="1"/>
    <col min="14862" max="14862" width="14.140625" style="5" customWidth="1"/>
    <col min="14863" max="14863" width="15.85546875" style="5" customWidth="1"/>
    <col min="14864" max="15101" width="9.140625" style="5"/>
    <col min="15102" max="15102" width="2.85546875" style="5" customWidth="1"/>
    <col min="15103" max="15103" width="26.140625" style="5" customWidth="1"/>
    <col min="15104" max="15104" width="7" style="5" customWidth="1"/>
    <col min="15105" max="15105" width="9.140625" style="5"/>
    <col min="15106" max="15106" width="20" style="5" customWidth="1"/>
    <col min="15107" max="15107" width="9.42578125" style="5" customWidth="1"/>
    <col min="15108" max="15108" width="10" style="5" bestFit="1" customWidth="1"/>
    <col min="15109" max="15109" width="15.5703125" style="5" customWidth="1"/>
    <col min="15110" max="15110" width="15" style="5" bestFit="1" customWidth="1"/>
    <col min="15111" max="15111" width="10" style="5" customWidth="1"/>
    <col min="15112" max="15112" width="21.28515625" style="5" customWidth="1"/>
    <col min="15113" max="15114" width="14" style="5" bestFit="1" customWidth="1"/>
    <col min="15115" max="15117" width="14" style="5" customWidth="1"/>
    <col min="15118" max="15118" width="14.140625" style="5" customWidth="1"/>
    <col min="15119" max="15119" width="15.85546875" style="5" customWidth="1"/>
    <col min="15120" max="15357" width="9.140625" style="5"/>
    <col min="15358" max="15358" width="2.85546875" style="5" customWidth="1"/>
    <col min="15359" max="15359" width="26.140625" style="5" customWidth="1"/>
    <col min="15360" max="15360" width="7" style="5" customWidth="1"/>
    <col min="15361" max="15361" width="9.140625" style="5"/>
    <col min="15362" max="15362" width="20" style="5" customWidth="1"/>
    <col min="15363" max="15363" width="9.42578125" style="5" customWidth="1"/>
    <col min="15364" max="15364" width="10" style="5" bestFit="1" customWidth="1"/>
    <col min="15365" max="15365" width="15.5703125" style="5" customWidth="1"/>
    <col min="15366" max="15366" width="15" style="5" bestFit="1" customWidth="1"/>
    <col min="15367" max="15367" width="10" style="5" customWidth="1"/>
    <col min="15368" max="15368" width="21.28515625" style="5" customWidth="1"/>
    <col min="15369" max="15370" width="14" style="5" bestFit="1" customWidth="1"/>
    <col min="15371" max="15373" width="14" style="5" customWidth="1"/>
    <col min="15374" max="15374" width="14.140625" style="5" customWidth="1"/>
    <col min="15375" max="15375" width="15.85546875" style="5" customWidth="1"/>
    <col min="15376" max="15613" width="9.140625" style="5"/>
    <col min="15614" max="15614" width="2.85546875" style="5" customWidth="1"/>
    <col min="15615" max="15615" width="26.140625" style="5" customWidth="1"/>
    <col min="15616" max="15616" width="7" style="5" customWidth="1"/>
    <col min="15617" max="15617" width="9.140625" style="5"/>
    <col min="15618" max="15618" width="20" style="5" customWidth="1"/>
    <col min="15619" max="15619" width="9.42578125" style="5" customWidth="1"/>
    <col min="15620" max="15620" width="10" style="5" bestFit="1" customWidth="1"/>
    <col min="15621" max="15621" width="15.5703125" style="5" customWidth="1"/>
    <col min="15622" max="15622" width="15" style="5" bestFit="1" customWidth="1"/>
    <col min="15623" max="15623" width="10" style="5" customWidth="1"/>
    <col min="15624" max="15624" width="21.28515625" style="5" customWidth="1"/>
    <col min="15625" max="15626" width="14" style="5" bestFit="1" customWidth="1"/>
    <col min="15627" max="15629" width="14" style="5" customWidth="1"/>
    <col min="15630" max="15630" width="14.140625" style="5" customWidth="1"/>
    <col min="15631" max="15631" width="15.85546875" style="5" customWidth="1"/>
    <col min="15632" max="15869" width="9.140625" style="5"/>
    <col min="15870" max="15870" width="2.85546875" style="5" customWidth="1"/>
    <col min="15871" max="15871" width="26.140625" style="5" customWidth="1"/>
    <col min="15872" max="15872" width="7" style="5" customWidth="1"/>
    <col min="15873" max="15873" width="9.140625" style="5"/>
    <col min="15874" max="15874" width="20" style="5" customWidth="1"/>
    <col min="15875" max="15875" width="9.42578125" style="5" customWidth="1"/>
    <col min="15876" max="15876" width="10" style="5" bestFit="1" customWidth="1"/>
    <col min="15877" max="15877" width="15.5703125" style="5" customWidth="1"/>
    <col min="15878" max="15878" width="15" style="5" bestFit="1" customWidth="1"/>
    <col min="15879" max="15879" width="10" style="5" customWidth="1"/>
    <col min="15880" max="15880" width="21.28515625" style="5" customWidth="1"/>
    <col min="15881" max="15882" width="14" style="5" bestFit="1" customWidth="1"/>
    <col min="15883" max="15885" width="14" style="5" customWidth="1"/>
    <col min="15886" max="15886" width="14.140625" style="5" customWidth="1"/>
    <col min="15887" max="15887" width="15.85546875" style="5" customWidth="1"/>
    <col min="15888" max="16125" width="9.140625" style="5"/>
    <col min="16126" max="16126" width="2.85546875" style="5" customWidth="1"/>
    <col min="16127" max="16127" width="26.140625" style="5" customWidth="1"/>
    <col min="16128" max="16128" width="7" style="5" customWidth="1"/>
    <col min="16129" max="16129" width="9.140625" style="5"/>
    <col min="16130" max="16130" width="20" style="5" customWidth="1"/>
    <col min="16131" max="16131" width="9.42578125" style="5" customWidth="1"/>
    <col min="16132" max="16132" width="10" style="5" bestFit="1" customWidth="1"/>
    <col min="16133" max="16133" width="15.5703125" style="5" customWidth="1"/>
    <col min="16134" max="16134" width="15" style="5" bestFit="1" customWidth="1"/>
    <col min="16135" max="16135" width="10" style="5" customWidth="1"/>
    <col min="16136" max="16136" width="21.28515625" style="5" customWidth="1"/>
    <col min="16137" max="16138" width="14" style="5" bestFit="1" customWidth="1"/>
    <col min="16139" max="16141" width="14" style="5" customWidth="1"/>
    <col min="16142" max="16142" width="14.140625" style="5" customWidth="1"/>
    <col min="16143" max="16143" width="15.85546875" style="5" customWidth="1"/>
    <col min="16144" max="16384" width="9.140625" style="5"/>
  </cols>
  <sheetData>
    <row r="1" spans="1:15" x14ac:dyDescent="0.3">
      <c r="A1" s="2"/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</row>
    <row r="2" spans="1:15" x14ac:dyDescent="0.3">
      <c r="A2" s="127" t="s">
        <v>5</v>
      </c>
      <c r="B2" s="128" t="s">
        <v>6</v>
      </c>
      <c r="C2" s="128" t="s">
        <v>7</v>
      </c>
      <c r="D2" s="129" t="s">
        <v>8</v>
      </c>
      <c r="E2" s="126" t="s">
        <v>26</v>
      </c>
      <c r="F2" s="126"/>
      <c r="G2" s="126"/>
      <c r="H2" s="126" t="s">
        <v>27</v>
      </c>
      <c r="I2" s="126"/>
      <c r="J2" s="126"/>
      <c r="K2" s="126" t="s">
        <v>28</v>
      </c>
      <c r="L2" s="126"/>
      <c r="M2" s="126"/>
    </row>
    <row r="3" spans="1:15" ht="51" x14ac:dyDescent="0.3">
      <c r="A3" s="127"/>
      <c r="B3" s="128"/>
      <c r="C3" s="128"/>
      <c r="D3" s="130"/>
      <c r="E3" s="6" t="s">
        <v>9</v>
      </c>
      <c r="F3" s="6" t="s">
        <v>10</v>
      </c>
      <c r="G3" s="6" t="s">
        <v>11</v>
      </c>
      <c r="H3" s="6" t="s">
        <v>9</v>
      </c>
      <c r="I3" s="6" t="s">
        <v>10</v>
      </c>
      <c r="J3" s="6" t="s">
        <v>11</v>
      </c>
      <c r="K3" s="6" t="s">
        <v>9</v>
      </c>
      <c r="L3" s="6" t="s">
        <v>10</v>
      </c>
      <c r="M3" s="6" t="s">
        <v>11</v>
      </c>
      <c r="N3" s="7" t="s">
        <v>12</v>
      </c>
      <c r="O3" s="7" t="s">
        <v>13</v>
      </c>
    </row>
    <row r="4" spans="1:15" x14ac:dyDescent="0.3">
      <c r="A4" s="8">
        <v>1</v>
      </c>
      <c r="B4" s="9" t="s">
        <v>363</v>
      </c>
      <c r="C4" s="10">
        <v>0.5</v>
      </c>
      <c r="D4" s="11" t="s">
        <v>14</v>
      </c>
      <c r="E4" s="12"/>
      <c r="F4" s="13"/>
      <c r="G4" s="13"/>
      <c r="H4" s="12"/>
      <c r="I4" s="13"/>
      <c r="J4" s="14"/>
      <c r="K4" s="12"/>
      <c r="L4" s="13"/>
      <c r="M4" s="14"/>
      <c r="N4" s="15"/>
      <c r="O4" s="15"/>
    </row>
    <row r="5" spans="1:15" x14ac:dyDescent="0.3">
      <c r="A5" s="8">
        <v>2</v>
      </c>
      <c r="B5" s="9" t="s">
        <v>364</v>
      </c>
      <c r="C5" s="10">
        <v>0.1</v>
      </c>
      <c r="D5" s="11" t="s">
        <v>17</v>
      </c>
      <c r="E5" s="12"/>
      <c r="F5" s="13"/>
      <c r="G5" s="13"/>
      <c r="H5" s="12"/>
      <c r="I5" s="13"/>
      <c r="J5" s="14"/>
      <c r="K5" s="12"/>
      <c r="L5" s="13"/>
      <c r="M5" s="14"/>
      <c r="N5" s="15"/>
      <c r="O5" s="15"/>
    </row>
    <row r="6" spans="1:15" x14ac:dyDescent="0.3">
      <c r="A6" s="16" t="s">
        <v>15</v>
      </c>
      <c r="B6" s="9" t="s">
        <v>16</v>
      </c>
      <c r="C6" s="10">
        <v>0.1</v>
      </c>
      <c r="D6" s="11" t="s">
        <v>17</v>
      </c>
      <c r="E6" s="17"/>
      <c r="F6" s="12"/>
      <c r="G6" s="13"/>
      <c r="H6" s="17"/>
      <c r="I6" s="12"/>
      <c r="J6" s="14"/>
      <c r="K6" s="17"/>
      <c r="L6" s="12"/>
      <c r="M6" s="14"/>
      <c r="N6" s="15"/>
      <c r="O6" s="15"/>
    </row>
    <row r="7" spans="1:15" x14ac:dyDescent="0.3">
      <c r="A7" s="16" t="s">
        <v>365</v>
      </c>
      <c r="B7" s="9" t="s">
        <v>368</v>
      </c>
      <c r="C7" s="10">
        <v>0.1</v>
      </c>
      <c r="D7" s="11" t="s">
        <v>18</v>
      </c>
      <c r="E7" s="17"/>
      <c r="F7" s="12"/>
      <c r="G7" s="13"/>
      <c r="H7" s="17"/>
      <c r="I7" s="12"/>
      <c r="J7" s="14"/>
      <c r="K7" s="17"/>
      <c r="L7" s="12"/>
      <c r="M7" s="14"/>
      <c r="N7" s="15"/>
      <c r="O7" s="15"/>
    </row>
    <row r="8" spans="1:15" x14ac:dyDescent="0.3">
      <c r="A8" s="16" t="s">
        <v>369</v>
      </c>
      <c r="B8" s="9" t="s">
        <v>367</v>
      </c>
      <c r="C8" s="10">
        <v>0.1</v>
      </c>
      <c r="D8" s="11" t="s">
        <v>18</v>
      </c>
      <c r="E8" s="17"/>
      <c r="F8" s="12"/>
      <c r="G8" s="13"/>
      <c r="H8" s="17"/>
      <c r="I8" s="12"/>
      <c r="J8" s="14"/>
      <c r="K8" s="17"/>
      <c r="L8" s="12"/>
      <c r="M8" s="14"/>
      <c r="N8" s="15"/>
      <c r="O8" s="15"/>
    </row>
    <row r="9" spans="1:15" ht="26.25" x14ac:dyDescent="0.3">
      <c r="A9" s="16" t="s">
        <v>370</v>
      </c>
      <c r="B9" s="9" t="s">
        <v>366</v>
      </c>
      <c r="C9" s="10">
        <v>0.1</v>
      </c>
      <c r="D9" s="11" t="s">
        <v>18</v>
      </c>
      <c r="E9" s="17"/>
      <c r="F9" s="12"/>
      <c r="G9" s="13"/>
      <c r="H9" s="17"/>
      <c r="I9" s="12"/>
      <c r="J9" s="14"/>
      <c r="K9" s="17"/>
      <c r="L9" s="12"/>
      <c r="M9" s="14"/>
      <c r="N9" s="15"/>
      <c r="O9" s="15"/>
    </row>
    <row r="10" spans="1:15" x14ac:dyDescent="0.3">
      <c r="A10" s="18"/>
      <c r="B10" s="19" t="s">
        <v>19</v>
      </c>
      <c r="C10" s="20">
        <f>SUM(C4:C9)</f>
        <v>0.99999999999999989</v>
      </c>
      <c r="D10" s="20"/>
      <c r="E10" s="21"/>
      <c r="F10" s="21"/>
      <c r="G10" s="21">
        <f>SUM(G4:G6)</f>
        <v>0</v>
      </c>
      <c r="H10" s="21"/>
      <c r="I10" s="21"/>
      <c r="J10" s="21">
        <f>SUM(J4:J6)</f>
        <v>0</v>
      </c>
      <c r="K10" s="21"/>
      <c r="L10" s="21"/>
      <c r="M10" s="21">
        <f>SUM(M4:M6)</f>
        <v>0</v>
      </c>
    </row>
    <row r="11" spans="1:15" x14ac:dyDescent="0.3">
      <c r="A11" s="3"/>
      <c r="B11" s="3"/>
      <c r="C11" s="22"/>
      <c r="D11" s="22"/>
      <c r="E11" s="23"/>
      <c r="F11" s="23"/>
      <c r="G11" s="23"/>
      <c r="H11" s="23"/>
      <c r="I11" s="23"/>
      <c r="J11" s="23"/>
      <c r="K11" s="4"/>
      <c r="L11" s="4"/>
      <c r="M11" s="4"/>
    </row>
    <row r="12" spans="1:15" x14ac:dyDescent="0.3">
      <c r="A12" s="3"/>
      <c r="B12" s="2" t="s">
        <v>20</v>
      </c>
      <c r="D12" s="2"/>
      <c r="E12" s="3"/>
      <c r="F12" s="3"/>
      <c r="G12" s="3"/>
      <c r="H12" s="3"/>
      <c r="I12" s="3"/>
    </row>
    <row r="13" spans="1:15" x14ac:dyDescent="0.3">
      <c r="A13" s="4"/>
      <c r="B13" s="3" t="s">
        <v>21</v>
      </c>
      <c r="D13" s="3"/>
      <c r="E13" s="4"/>
      <c r="F13" s="25"/>
      <c r="G13" s="25"/>
      <c r="H13" s="25"/>
      <c r="I13" s="25"/>
      <c r="J13" s="26"/>
      <c r="K13" s="28"/>
      <c r="L13" s="29"/>
    </row>
    <row r="14" spans="1:15" x14ac:dyDescent="0.3">
      <c r="A14" s="4"/>
      <c r="B14" s="24"/>
      <c r="D14" s="3"/>
      <c r="E14" s="4"/>
      <c r="F14" s="25"/>
      <c r="G14" s="25"/>
      <c r="H14" s="25"/>
      <c r="I14" s="25"/>
      <c r="J14" s="26"/>
      <c r="K14" s="34"/>
      <c r="L14" s="29"/>
    </row>
    <row r="15" spans="1:15" x14ac:dyDescent="0.3">
      <c r="A15" s="4"/>
      <c r="B15" s="27" t="s">
        <v>22</v>
      </c>
      <c r="D15" s="4"/>
      <c r="E15" s="4"/>
      <c r="F15" s="25"/>
      <c r="G15" s="25"/>
      <c r="H15" s="25"/>
      <c r="I15" s="25"/>
      <c r="J15" s="26"/>
      <c r="K15" s="32"/>
      <c r="L15" s="26"/>
      <c r="M15" s="28"/>
      <c r="N15" s="29"/>
    </row>
    <row r="16" spans="1:15" x14ac:dyDescent="0.3">
      <c r="A16" s="4"/>
      <c r="B16" s="24" t="s">
        <v>23</v>
      </c>
      <c r="D16" s="4"/>
      <c r="E16" s="4"/>
      <c r="F16" s="4"/>
      <c r="G16" s="4"/>
      <c r="H16" s="4"/>
      <c r="I16" s="4"/>
      <c r="L16" s="26"/>
      <c r="M16" s="30"/>
      <c r="N16" s="29"/>
    </row>
    <row r="17" spans="1:14" x14ac:dyDescent="0.3">
      <c r="K17" s="29"/>
      <c r="L17" s="31"/>
      <c r="M17" s="32"/>
      <c r="N17" s="29"/>
    </row>
    <row r="18" spans="1:14" x14ac:dyDescent="0.3">
      <c r="A18" s="4"/>
      <c r="B18" s="27" t="s">
        <v>24</v>
      </c>
      <c r="D18" s="4"/>
      <c r="E18" s="4"/>
      <c r="F18" s="4"/>
      <c r="G18" s="4"/>
      <c r="H18" s="4"/>
      <c r="I18" s="4"/>
      <c r="J18" s="4"/>
      <c r="K18" s="33"/>
    </row>
    <row r="19" spans="1:14" x14ac:dyDescent="0.3">
      <c r="A19" s="4"/>
      <c r="B19" s="24" t="s">
        <v>25</v>
      </c>
      <c r="D19" s="4"/>
      <c r="E19" s="4"/>
      <c r="F19" s="4"/>
      <c r="G19" s="4"/>
      <c r="H19" s="4"/>
      <c r="I19" s="4"/>
      <c r="J19" s="4"/>
    </row>
  </sheetData>
  <mergeCells count="7">
    <mergeCell ref="K2:M2"/>
    <mergeCell ref="A2:A3"/>
    <mergeCell ref="B2:B3"/>
    <mergeCell ref="C2:C3"/>
    <mergeCell ref="D2:D3"/>
    <mergeCell ref="E2:G2"/>
    <mergeCell ref="H2:J2"/>
  </mergeCells>
  <conditionalFormatting sqref="J10 G10">
    <cfRule type="colorScale" priority="5">
      <colorScale>
        <cfvo type="min"/>
        <cfvo type="max"/>
        <color rgb="FFFFEF9C"/>
        <color rgb="FF63BE7B"/>
      </colorScale>
    </cfRule>
  </conditionalFormatting>
  <conditionalFormatting sqref="M10">
    <cfRule type="colorScale" priority="4">
      <colorScale>
        <cfvo type="min"/>
        <cfvo type="max"/>
        <color rgb="FFFFEF9C"/>
        <color rgb="FF63BE7B"/>
      </colorScale>
    </cfRule>
  </conditionalFormatting>
  <conditionalFormatting sqref="J10 G10 M10">
    <cfRule type="colorScale" priority="6">
      <colorScale>
        <cfvo type="min"/>
        <cfvo type="max"/>
        <color rgb="FFFFEF9C"/>
        <color rgb="FF63BE7B"/>
      </colorScale>
    </cfRule>
  </conditionalFormatting>
  <conditionalFormatting sqref="G10 J10 M10">
    <cfRule type="colorScale" priority="9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Спецификация</vt:lpstr>
      <vt:lpstr>Функциональные требования</vt:lpstr>
      <vt:lpstr>Критериальная оценка</vt:lpstr>
    </vt:vector>
  </TitlesOfParts>
  <Company>MTS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Кочугов Сергей Владимирович</dc:creator>
  <cp:lastModifiedBy>Блажко Елена Александровна</cp:lastModifiedBy>
  <cp:lastPrinted>2019-03-26T10:53:14Z</cp:lastPrinted>
  <dcterms:created xsi:type="dcterms:W3CDTF">2019-03-26T10:44:11Z</dcterms:created>
  <dcterms:modified xsi:type="dcterms:W3CDTF">2020-11-11T07:02:31Z</dcterms:modified>
</cp:coreProperties>
</file>